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4395" firstSheet="2" activeTab="5"/>
  </bookViews>
  <sheets>
    <sheet name="Cover" sheetId="1" r:id="rId1"/>
    <sheet name="S. Comp. Income" sheetId="2" r:id="rId2"/>
    <sheet name="S. Financial Position" sheetId="3" r:id="rId3"/>
    <sheet name="S. Changes of Equity" sheetId="4" r:id="rId4"/>
    <sheet name="Cash Flow" sheetId="5" r:id="rId5"/>
    <sheet name="Sheet1" sheetId="6" r:id="rId6"/>
  </sheets>
  <externalReferences>
    <externalReference r:id="rId9"/>
    <externalReference r:id="rId10"/>
  </externalReferences>
  <definedNames>
    <definedName name="_xlnm.Print_Area" localSheetId="2">'S. Financial Position'!$A$1:$N$75</definedName>
  </definedNames>
  <calcPr fullCalcOnLoad="1"/>
</workbook>
</file>

<file path=xl/comments5.xml><?xml version="1.0" encoding="utf-8"?>
<comments xmlns="http://schemas.openxmlformats.org/spreadsheetml/2006/main">
  <authors>
    <author>A satisfied Microsoft Office user</author>
  </authors>
  <commentList>
    <comment ref="K26" authorId="0">
      <text>
        <r>
          <rPr>
            <sz val="9"/>
            <rFont val="Tahoma"/>
            <family val="2"/>
          </rPr>
          <t xml:space="preserve">1Q07 7.739
2Q07 14.867
          --------
YTD   22.606
</t>
        </r>
      </text>
    </comment>
    <comment ref="O43" authorId="0">
      <text>
        <r>
          <rPr>
            <sz val="9"/>
            <rFont val="Tahoma"/>
            <family val="2"/>
          </rPr>
          <t xml:space="preserve">+movement in advance from director(1.744M), audited a/c classified it under cashflow fr financing activities
</t>
        </r>
      </text>
    </comment>
  </commentList>
</comments>
</file>

<file path=xl/sharedStrings.xml><?xml version="1.0" encoding="utf-8"?>
<sst xmlns="http://schemas.openxmlformats.org/spreadsheetml/2006/main" count="266" uniqueCount="213">
  <si>
    <t>MASTER-PACK GROUP  BERHAD (297020-W)</t>
  </si>
  <si>
    <t xml:space="preserve">QUARTERLY REPORT ON CONSOLIDATED RESULTS </t>
  </si>
  <si>
    <r>
      <t>FOR THE 4TH</t>
    </r>
    <r>
      <rPr>
        <b/>
        <sz val="13"/>
        <color indexed="12"/>
        <rFont val="Times New Roman"/>
        <family val="1"/>
      </rPr>
      <t xml:space="preserve"> </t>
    </r>
    <r>
      <rPr>
        <b/>
        <sz val="13"/>
        <rFont val="Times New Roman"/>
        <family val="1"/>
      </rPr>
      <t xml:space="preserve">FINANCIAL QUARTER ENDED </t>
    </r>
    <r>
      <rPr>
        <b/>
        <sz val="13"/>
        <color indexed="12"/>
        <rFont val="Times New Roman"/>
        <family val="1"/>
      </rPr>
      <t>31 DECEMBER 2010</t>
    </r>
  </si>
  <si>
    <t>CONTENTS</t>
  </si>
  <si>
    <t>PAGE(S)</t>
  </si>
  <si>
    <t>Condensed Consolidated Statement of Comprehensive Income</t>
  </si>
  <si>
    <t>Condensed Consolidated Statement of Financial Position</t>
  </si>
  <si>
    <t>Condensed Consolidated Statement Of Changes In Equity</t>
  </si>
  <si>
    <t>Condensed Consolidated Statement of Cash Flows</t>
  </si>
  <si>
    <t xml:space="preserve">Explanatory Notes to the Interim Financial Statements as </t>
  </si>
  <si>
    <t>required by FRS 134</t>
  </si>
  <si>
    <t>Additional information required by the Listing Requirements</t>
  </si>
  <si>
    <t>of Bursa Malaysia Securities Berhad</t>
  </si>
  <si>
    <t xml:space="preserve">MASTER-PACK GROUP BERHAD (297020-W) </t>
  </si>
  <si>
    <t>QUARTERLY REPORT FOR  THE  PERIOD ENDED  31 DECEMBER 2010</t>
  </si>
  <si>
    <t>The  Directors  hereby announce the  unaudited  results  of the  Group  and  the Company for the period ended 31 December 2010.</t>
  </si>
  <si>
    <t>CONDENSED CONSOLIDATED STATEMENT OF COMPREHENSIVE INCOME</t>
  </si>
  <si>
    <t>Current</t>
  </si>
  <si>
    <t>Corresponding</t>
  </si>
  <si>
    <t>quarter</t>
  </si>
  <si>
    <t>period to date</t>
  </si>
  <si>
    <t>ended</t>
  </si>
  <si>
    <t>31.12.2010</t>
  </si>
  <si>
    <t>31.12.2009</t>
  </si>
  <si>
    <t>Note</t>
  </si>
  <si>
    <t>RM '000</t>
  </si>
  <si>
    <t>Revenue</t>
  </si>
  <si>
    <t>B1</t>
  </si>
  <si>
    <t>Operating expenses</t>
  </si>
  <si>
    <t xml:space="preserve">Other operating income </t>
  </si>
  <si>
    <t>Profit from operations</t>
  </si>
  <si>
    <t>Finance costs</t>
  </si>
  <si>
    <t>Share of Profit  in associated company</t>
  </si>
  <si>
    <t xml:space="preserve">Investing result </t>
  </si>
  <si>
    <t>Profit before taxation</t>
  </si>
  <si>
    <t>Taxation</t>
  </si>
  <si>
    <t>B5</t>
  </si>
  <si>
    <t>Non-Controlling Interest</t>
  </si>
  <si>
    <t xml:space="preserve">(i) Basic </t>
  </si>
  <si>
    <t>B13</t>
  </si>
  <si>
    <t xml:space="preserve">(ii) Fully diluted </t>
  </si>
  <si>
    <t>N/A</t>
  </si>
  <si>
    <t>(The Condensed Consolidated Statement of Comprehensive Income should be read in conjunction with the</t>
  </si>
  <si>
    <t xml:space="preserve"> Annual Financial Statements for the year ended 31 December 2009 and the accompanying explanatory notes attached</t>
  </si>
  <si>
    <t xml:space="preserve"> to the interim financial statements)</t>
  </si>
  <si>
    <t>MASTER-PACK GROUP BERHAD (297020-W)</t>
  </si>
  <si>
    <t>CONDENSED CONSOLIDATED STATEMENT OF FINANCIAL POSITION</t>
  </si>
  <si>
    <t>As at end of</t>
  </si>
  <si>
    <t>As at preceding</t>
  </si>
  <si>
    <t>current</t>
  </si>
  <si>
    <t>financial</t>
  </si>
  <si>
    <t>year end</t>
  </si>
  <si>
    <t>RM'000</t>
  </si>
  <si>
    <t>Non-current assets</t>
  </si>
  <si>
    <t>Property, plant and equipment</t>
  </si>
  <si>
    <t>Investment properties</t>
  </si>
  <si>
    <t>Prepaid land lease payments</t>
  </si>
  <si>
    <t>Other investments</t>
  </si>
  <si>
    <t>B7</t>
  </si>
  <si>
    <t>Current assets</t>
  </si>
  <si>
    <t>Inventories</t>
  </si>
  <si>
    <t>Trade and other receivables</t>
  </si>
  <si>
    <t>Amounts owing by associates</t>
  </si>
  <si>
    <t>Prepayments</t>
  </si>
  <si>
    <t>Current tax assets</t>
  </si>
  <si>
    <t xml:space="preserve">Term deposits with a licensed bank   </t>
  </si>
  <si>
    <t>B15</t>
  </si>
  <si>
    <t>Cash and bank balances</t>
  </si>
  <si>
    <t>Assets held for sale</t>
  </si>
  <si>
    <t>TOTAL ASSETS</t>
  </si>
  <si>
    <t>Non-current liabilities</t>
  </si>
  <si>
    <t>Borrowings</t>
  </si>
  <si>
    <t>B9</t>
  </si>
  <si>
    <t>Deferred tax liabilities</t>
  </si>
  <si>
    <t>Current liabilities</t>
  </si>
  <si>
    <t>Trade and other payables</t>
  </si>
  <si>
    <t>Loans and borrowings - secured</t>
  </si>
  <si>
    <t>Current tax liabilities</t>
  </si>
  <si>
    <t>TOTAL LIABILITIES</t>
  </si>
  <si>
    <t xml:space="preserve">EQUITY </t>
  </si>
  <si>
    <t>Equity attributable to owners of the parent</t>
  </si>
  <si>
    <t>Share capital</t>
  </si>
  <si>
    <t>Other Reserves</t>
  </si>
  <si>
    <t>TOTAL EQUITY</t>
  </si>
  <si>
    <t>TOTAL LIABILITIES AND EQUITY</t>
  </si>
  <si>
    <t>Control check</t>
  </si>
  <si>
    <t>Net Assets per share attributable to owners of the parent (RM)</t>
  </si>
  <si>
    <t>#</t>
  </si>
  <si>
    <t>Certain figures have been restated to conform to audited financial statements ended 31 December 2009.</t>
  </si>
  <si>
    <t>(The Condensed Consolidated Statement of Financial Position should be read in conjunction with the Annual Financial Statements for</t>
  </si>
  <si>
    <t xml:space="preserve"> the year ended 31 December 2009 and the accompanying explanatory notes attached to the interim financial statements)</t>
  </si>
  <si>
    <t>CONDENSED CONSOLIDATED STATEMENTS OF CHANGES IN EQUITY</t>
  </si>
  <si>
    <t>----------------------------------- Attributable to Owners of the Parent -----------------------------------</t>
  </si>
  <si>
    <t>Non-</t>
  </si>
  <si>
    <t>Total</t>
  </si>
  <si>
    <t>-----------------Non-Distributable ---------------</t>
  </si>
  <si>
    <t>Distributable</t>
  </si>
  <si>
    <t>Controlling</t>
  </si>
  <si>
    <t>Equity</t>
  </si>
  <si>
    <t>Interest</t>
  </si>
  <si>
    <t>Share</t>
  </si>
  <si>
    <t>Revaluation</t>
  </si>
  <si>
    <t>Fair Value</t>
  </si>
  <si>
    <t>Treasury</t>
  </si>
  <si>
    <t>Accumulated</t>
  </si>
  <si>
    <t>Capital</t>
  </si>
  <si>
    <t>Premium</t>
  </si>
  <si>
    <t>Reserve</t>
  </si>
  <si>
    <t>Shares</t>
  </si>
  <si>
    <t>Profit/(Losses)</t>
  </si>
  <si>
    <t>Transfer of revaluation surplus</t>
  </si>
  <si>
    <t>Repurchase of treasury shares</t>
  </si>
  <si>
    <t>*</t>
  </si>
  <si>
    <t>Net surplus/(deficit) on revaluation reserve</t>
  </si>
  <si>
    <t>ESOS Exercised</t>
  </si>
  <si>
    <t>12 months ended 31 December 2009</t>
  </si>
  <si>
    <t>Balance as of 1 January 2009</t>
  </si>
  <si>
    <t>Issue of shares to minority shareholders</t>
  </si>
  <si>
    <t>Accretion arising from issue of shares to minority shareholders</t>
  </si>
  <si>
    <t>Balance as of 31 December 2009</t>
  </si>
  <si>
    <t>12 months ended 31 December 2010</t>
  </si>
  <si>
    <t>Balance as of 1 January 2010</t>
  </si>
  <si>
    <t>Transfer of fair value surplus</t>
  </si>
  <si>
    <t>Interim dividend</t>
  </si>
  <si>
    <t>A8</t>
  </si>
  <si>
    <t>Balance as of 31 December 2010</t>
  </si>
  <si>
    <t>As previously stated</t>
  </si>
  <si>
    <t>Effect of adopting FRS 117</t>
  </si>
  <si>
    <t>Balance as of 1 January 2010 (restated)</t>
  </si>
  <si>
    <t>CONDENSED CONSOLIDATED STATEMENT OF CASH FLOWS</t>
  </si>
  <si>
    <t>OPERATING ACTIVITIES</t>
  </si>
  <si>
    <t xml:space="preserve">Adjustments for non-cash flow items :- </t>
  </si>
  <si>
    <t xml:space="preserve">(Reversal)/Allowance for diminution in value of investment in quoted shares </t>
  </si>
  <si>
    <t>Allowance for doubtful debts</t>
  </si>
  <si>
    <t>Inventories written down</t>
  </si>
  <si>
    <t>Amortisation of prepaid land lease payments</t>
  </si>
  <si>
    <t>Bad debts written off</t>
  </si>
  <si>
    <t>Depreciation of property, plant and equipment</t>
  </si>
  <si>
    <t>Fair value adjustment of investment properties</t>
  </si>
  <si>
    <t>Finance costs recognised in profit or loss</t>
  </si>
  <si>
    <t>Gain on disposal of investment in quoted shares</t>
  </si>
  <si>
    <t>Loss on disposal of investment properties</t>
  </si>
  <si>
    <t>Gain on disposal of property, plant and equipment</t>
  </si>
  <si>
    <t>Gross dividend income</t>
  </si>
  <si>
    <t>Impairment loss on investment property</t>
  </si>
  <si>
    <t>Impairment loss of investment in subsi co. no longer required</t>
  </si>
  <si>
    <t>Interest income</t>
  </si>
  <si>
    <t>Inventories written off</t>
  </si>
  <si>
    <t>Investment in quoted shares written off</t>
  </si>
  <si>
    <t>Loss/(Gain) on disposal of investment properties</t>
  </si>
  <si>
    <t>Property, plant and equipment written off</t>
  </si>
  <si>
    <t>Share of profit of associated companies</t>
  </si>
  <si>
    <t>Write back for diminution in value of investment in quoted shares</t>
  </si>
  <si>
    <t>Operating profit before working capital changes</t>
  </si>
  <si>
    <t>Changes in Working Capital</t>
  </si>
  <si>
    <t>Net Change in current assets</t>
  </si>
  <si>
    <t>Net Change in current liabilities</t>
  </si>
  <si>
    <t>Income tax refunded</t>
  </si>
  <si>
    <t>Income tax paid</t>
  </si>
  <si>
    <t>Net cash generated from operating activities</t>
  </si>
  <si>
    <t>CASH FLOWS FROM INVESTING ACTIVITIES</t>
  </si>
  <si>
    <t>Proceeds from disposal of investment in quoted shares</t>
  </si>
  <si>
    <t>Capital repayment of investment in quoted shares</t>
  </si>
  <si>
    <t>Proceeds from disposal of property, plant and equipment</t>
  </si>
  <si>
    <t>Proceeds from disposal of investment properties</t>
  </si>
  <si>
    <t>Proceeds from disposal of subsidiaries</t>
  </si>
  <si>
    <t>Payments for property, plant and equipment</t>
  </si>
  <si>
    <t>Payments for incidental cost incurred for assets held for sales</t>
  </si>
  <si>
    <t>Payments for investment in unquoted shares</t>
  </si>
  <si>
    <t>Dividends Received</t>
  </si>
  <si>
    <t>Interest Received</t>
  </si>
  <si>
    <t>Net cash used in investing activities</t>
  </si>
  <si>
    <t>CASH FLOWS FROM FINANCING ACTIVITIES</t>
  </si>
  <si>
    <t>Increase/(Decrease) in short-term borrowings</t>
  </si>
  <si>
    <t>Net advance/(repayment) from/(to) directors</t>
  </si>
  <si>
    <t>Interest paid</t>
  </si>
  <si>
    <t>Dividend paid</t>
  </si>
  <si>
    <t>Repayment of long term loans</t>
  </si>
  <si>
    <t>Repayment of hire-purchase payables</t>
  </si>
  <si>
    <t>Repayment of short term loans</t>
  </si>
  <si>
    <t>Fixed deposits held as security</t>
  </si>
  <si>
    <t>Proceeds from issue of unquoted shares</t>
  </si>
  <si>
    <t>Proceeds from hire purchase</t>
  </si>
  <si>
    <t>Proceeds from long-term loan</t>
  </si>
  <si>
    <t>Proceeds from short-term loan</t>
  </si>
  <si>
    <t>Net cash used in financing activities</t>
  </si>
  <si>
    <t>NET INCREASE IN CASH AND CASH EQUIVALENTS</t>
  </si>
  <si>
    <t>CASH AND CASH EQUIVALENTS AT BEGINNING OF PERIOD</t>
  </si>
  <si>
    <t>CASH AND CASH EQUIVALENTS AT END OF PERIOD</t>
  </si>
  <si>
    <t>B14</t>
  </si>
  <si>
    <t xml:space="preserve">(The Condensed Consolidated Statements of Cash Flows should be read in conjunction with the Annual Financial Statements for the </t>
  </si>
  <si>
    <t>year ended 31 December 2009 and the accompanying explanatory notes attached to the interim financial statements)</t>
  </si>
  <si>
    <t>6-8</t>
  </si>
  <si>
    <t>9-13</t>
  </si>
  <si>
    <t>Other comprehensive income:-</t>
  </si>
  <si>
    <t>Revaluation increase of property, plant and equipment:-</t>
  </si>
  <si>
    <t>- Gross revaluation increase</t>
  </si>
  <si>
    <t>- Deferred tax effects thereof</t>
  </si>
  <si>
    <t>Gain on available-for-sales financial assets</t>
  </si>
  <si>
    <t>Reclassification adjustments on derecognition of</t>
  </si>
  <si>
    <t xml:space="preserve"> available-for-sale financial assets</t>
  </si>
  <si>
    <t>Other comprehensive income for the financial year</t>
  </si>
  <si>
    <t>- Owners of the Company</t>
  </si>
  <si>
    <t>- Non-Controlling Interest</t>
  </si>
  <si>
    <t>Total comprehensive income for the financial year attributable to:-</t>
  </si>
  <si>
    <t>Owners of the Company</t>
  </si>
  <si>
    <t>Total comprehensive income for the financial year</t>
  </si>
  <si>
    <t>Goodwill on consolidation</t>
  </si>
  <si>
    <t>Investment in associates</t>
  </si>
  <si>
    <t>Profit for the period/year</t>
  </si>
  <si>
    <t>Profit/(Loss) for the financial period/year attributable to:-</t>
  </si>
  <si>
    <t>Earnings per share (sen) :</t>
  </si>
  <si>
    <t>* The amount is not substantial therefore not reflected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</si>
</sst>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000"/>
    <numFmt numFmtId="166" formatCode="0.00_);\(0.00\)"/>
    <numFmt numFmtId="167" formatCode="_(* #,##0_);_(* \(#,##0\);_(* &quot;-&quot;??_);_(@_)"/>
    <numFmt numFmtId="168" formatCode="0_);\(0\)"/>
    <numFmt numFmtId="169" formatCode="_(* #,##0.000_);_(* \(#,##0.000\);_(* &quot;-&quot;??_);_(@_)"/>
    <numFmt numFmtId="170" formatCode="#,##0.000"/>
    <numFmt numFmtId="171" formatCode="#,##0.00000"/>
    <numFmt numFmtId="172" formatCode="_(* #,##0.00000_);_(* \(#,##0.00000\);_(* &quot;-&quot;??_);_(@_)"/>
    <numFmt numFmtId="173" formatCode="#,##0.000000000000000"/>
    <numFmt numFmtId="174" formatCode="#,##0.000000000"/>
    <numFmt numFmtId="175" formatCode="_(* #,##0.000000_);_(* \(#,##0.000000\);_(* &quot;-&quot;??_);_(@_)"/>
    <numFmt numFmtId="176" formatCode="#,##0.000000"/>
    <numFmt numFmtId="177" formatCode="0.00000_);\(0.00000\)"/>
    <numFmt numFmtId="178" formatCode="0.00000000_);\(0.00000000\)"/>
    <numFmt numFmtId="179" formatCode="#,##0_ ;\-#,##0\ "/>
    <numFmt numFmtId="180" formatCode="#,##0.0000000"/>
    <numFmt numFmtId="181" formatCode="_-* #,##0.000000_-;\-* #,##0.000000_-;_-* &quot;-&quot;??_-;_-@_-"/>
    <numFmt numFmtId="182" formatCode="#,##0.00000000;\-#,##0.00000000"/>
    <numFmt numFmtId="183" formatCode="#,##0.000000;\-#,##0.000000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3"/>
      <color indexed="12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8"/>
      <color indexed="8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56">
      <alignment/>
      <protection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0" fontId="2" fillId="0" borderId="0" xfId="56" applyFont="1" applyAlignment="1">
      <alignment horizontal="center"/>
      <protection/>
    </xf>
    <xf numFmtId="3" fontId="4" fillId="0" borderId="0" xfId="56" applyNumberFormat="1" applyFont="1" applyAlignment="1">
      <alignment horizontal="left"/>
      <protection/>
    </xf>
    <xf numFmtId="0" fontId="6" fillId="0" borderId="0" xfId="56" applyFont="1">
      <alignment/>
      <protection/>
    </xf>
    <xf numFmtId="0" fontId="10" fillId="0" borderId="0" xfId="56" applyFont="1">
      <alignment/>
      <protection/>
    </xf>
    <xf numFmtId="3" fontId="13" fillId="0" borderId="0" xfId="56" applyNumberFormat="1" applyFont="1" applyAlignment="1">
      <alignment horizontal="center"/>
      <protection/>
    </xf>
    <xf numFmtId="0" fontId="2" fillId="0" borderId="0" xfId="56" applyFont="1" applyFill="1" applyAlignment="1">
      <alignment horizontal="center"/>
      <protection/>
    </xf>
    <xf numFmtId="49" fontId="2" fillId="0" borderId="0" xfId="56" applyNumberFormat="1" applyFont="1" applyFill="1" applyAlignment="1">
      <alignment horizontal="center"/>
      <protection/>
    </xf>
    <xf numFmtId="167" fontId="2" fillId="0" borderId="0" xfId="56" applyNumberFormat="1" applyFont="1" applyFill="1" applyAlignment="1">
      <alignment/>
      <protection/>
    </xf>
    <xf numFmtId="167" fontId="2" fillId="0" borderId="0" xfId="56" applyNumberFormat="1" applyFont="1" applyFill="1" applyBorder="1" applyAlignment="1">
      <alignment/>
      <protection/>
    </xf>
    <xf numFmtId="167" fontId="2" fillId="0" borderId="10" xfId="56" applyNumberFormat="1" applyFont="1" applyFill="1" applyBorder="1" applyAlignment="1">
      <alignment/>
      <protection/>
    </xf>
    <xf numFmtId="3" fontId="2" fillId="0" borderId="0" xfId="56" applyNumberFormat="1" applyFont="1" applyFill="1" applyAlignment="1">
      <alignment/>
      <protection/>
    </xf>
    <xf numFmtId="3" fontId="3" fillId="0" borderId="0" xfId="56" applyNumberFormat="1" applyFont="1" applyFill="1" applyAlignment="1">
      <alignment horizontal="center"/>
      <protection/>
    </xf>
    <xf numFmtId="43" fontId="2" fillId="0" borderId="0" xfId="56" applyNumberFormat="1" applyFont="1" applyFill="1" applyAlignment="1">
      <alignment/>
      <protection/>
    </xf>
    <xf numFmtId="167" fontId="2" fillId="0" borderId="0" xfId="44" applyNumberFormat="1" applyFont="1" applyFill="1" applyAlignment="1">
      <alignment/>
    </xf>
    <xf numFmtId="167" fontId="2" fillId="0" borderId="0" xfId="44" applyNumberFormat="1" applyFont="1" applyFill="1" applyAlignment="1">
      <alignment/>
    </xf>
    <xf numFmtId="167" fontId="2" fillId="0" borderId="10" xfId="44" applyNumberFormat="1" applyFont="1" applyFill="1" applyBorder="1" applyAlignment="1">
      <alignment/>
    </xf>
    <xf numFmtId="3" fontId="2" fillId="0" borderId="0" xfId="56" applyNumberFormat="1" applyFont="1" applyFill="1" applyAlignment="1">
      <alignment horizontal="center"/>
      <protection/>
    </xf>
    <xf numFmtId="0" fontId="2" fillId="0" borderId="0" xfId="56" applyNumberFormat="1" applyFont="1" applyFill="1" applyAlignment="1">
      <alignment/>
      <protection/>
    </xf>
    <xf numFmtId="3" fontId="2" fillId="0" borderId="0" xfId="56" applyNumberFormat="1" applyFont="1" applyFill="1" applyBorder="1" applyAlignment="1">
      <alignment/>
      <protection/>
    </xf>
    <xf numFmtId="167" fontId="2" fillId="0" borderId="11" xfId="56" applyNumberFormat="1" applyFont="1" applyFill="1" applyBorder="1" applyAlignment="1">
      <alignment/>
      <protection/>
    </xf>
    <xf numFmtId="178" fontId="2" fillId="0" borderId="0" xfId="56" applyNumberFormat="1" applyFont="1" applyFill="1" applyAlignment="1">
      <alignment/>
      <protection/>
    </xf>
    <xf numFmtId="168" fontId="2" fillId="0" borderId="0" xfId="56" applyNumberFormat="1" applyFont="1" applyFill="1" applyAlignment="1">
      <alignment/>
      <protection/>
    </xf>
    <xf numFmtId="166" fontId="2" fillId="0" borderId="0" xfId="56" applyNumberFormat="1" applyFont="1" applyFill="1" applyAlignment="1">
      <alignment/>
      <protection/>
    </xf>
    <xf numFmtId="2" fontId="2" fillId="0" borderId="0" xfId="56" applyNumberFormat="1" applyFont="1" applyFill="1" applyAlignment="1">
      <alignment horizontal="right"/>
      <protection/>
    </xf>
    <xf numFmtId="3" fontId="3" fillId="0" borderId="0" xfId="56" applyNumberFormat="1" applyFont="1" applyFill="1" applyAlignment="1">
      <alignment/>
      <protection/>
    </xf>
    <xf numFmtId="176" fontId="2" fillId="0" borderId="0" xfId="56" applyNumberFormat="1" applyFont="1" applyFill="1" applyAlignment="1">
      <alignment/>
      <protection/>
    </xf>
    <xf numFmtId="180" fontId="2" fillId="0" borderId="0" xfId="56" applyNumberFormat="1" applyFont="1" applyFill="1" applyAlignment="1">
      <alignment/>
      <protection/>
    </xf>
    <xf numFmtId="174" fontId="2" fillId="0" borderId="0" xfId="56" applyNumberFormat="1" applyFont="1" applyFill="1" applyAlignment="1">
      <alignment/>
      <protection/>
    </xf>
    <xf numFmtId="167" fontId="3" fillId="0" borderId="0" xfId="56" applyNumberFormat="1" applyFont="1" applyFill="1" applyAlignment="1">
      <alignment horizontal="center"/>
      <protection/>
    </xf>
    <xf numFmtId="167" fontId="2" fillId="0" borderId="0" xfId="56" applyNumberFormat="1" applyFont="1" applyFill="1" applyAlignment="1">
      <alignment horizontal="center"/>
      <protection/>
    </xf>
    <xf numFmtId="3" fontId="2" fillId="0" borderId="0" xfId="56" applyNumberFormat="1" applyFont="1" applyFill="1" applyAlignment="1">
      <alignment horizontal="left"/>
      <protection/>
    </xf>
    <xf numFmtId="167" fontId="2" fillId="0" borderId="0" xfId="56" applyNumberFormat="1" applyFont="1" applyFill="1" applyAlignment="1">
      <alignment horizontal="right"/>
      <protection/>
    </xf>
    <xf numFmtId="0" fontId="2" fillId="0" borderId="0" xfId="56" applyNumberFormat="1" applyFont="1" applyFill="1" applyAlignment="1">
      <alignment horizontal="left"/>
      <protection/>
    </xf>
    <xf numFmtId="168" fontId="2" fillId="0" borderId="0" xfId="56" applyNumberFormat="1" applyFont="1" applyFill="1" applyAlignment="1">
      <alignment horizontal="center"/>
      <protection/>
    </xf>
    <xf numFmtId="4" fontId="2" fillId="0" borderId="0" xfId="56" applyNumberFormat="1" applyFont="1" applyFill="1" applyAlignment="1">
      <alignment/>
      <protection/>
    </xf>
    <xf numFmtId="2" fontId="2" fillId="0" borderId="0" xfId="56" applyNumberFormat="1" applyFont="1" applyFill="1" applyAlignment="1">
      <alignment/>
      <protection/>
    </xf>
    <xf numFmtId="3" fontId="2" fillId="0" borderId="0" xfId="56" applyNumberFormat="1" applyFont="1" applyFill="1" applyBorder="1" applyAlignment="1">
      <alignment horizontal="right"/>
      <protection/>
    </xf>
    <xf numFmtId="167" fontId="2" fillId="0" borderId="10" xfId="44" applyNumberFormat="1" applyFont="1" applyFill="1" applyBorder="1" applyAlignment="1">
      <alignment/>
    </xf>
    <xf numFmtId="167" fontId="2" fillId="0" borderId="10" xfId="56" applyNumberFormat="1" applyFont="1" applyFill="1" applyBorder="1" applyAlignment="1">
      <alignment horizontal="right"/>
      <protection/>
    </xf>
    <xf numFmtId="3" fontId="9" fillId="0" borderId="0" xfId="56" applyNumberFormat="1" applyFont="1" applyFill="1" applyAlignment="1">
      <alignment horizontal="center"/>
      <protection/>
    </xf>
    <xf numFmtId="3" fontId="14" fillId="0" borderId="0" xfId="56" applyNumberFormat="1" applyFont="1" applyFill="1" applyAlignment="1">
      <alignment horizontal="center"/>
      <protection/>
    </xf>
    <xf numFmtId="179" fontId="2" fillId="0" borderId="0" xfId="44" applyNumberFormat="1" applyFont="1" applyFill="1" applyAlignment="1">
      <alignment/>
    </xf>
    <xf numFmtId="41" fontId="2" fillId="0" borderId="10" xfId="56" applyNumberFormat="1" applyFont="1" applyFill="1" applyBorder="1" applyAlignment="1">
      <alignment horizontal="right"/>
      <protection/>
    </xf>
    <xf numFmtId="167" fontId="2" fillId="0" borderId="10" xfId="44" applyNumberFormat="1" applyFont="1" applyFill="1" applyBorder="1" applyAlignment="1">
      <alignment horizontal="right"/>
    </xf>
    <xf numFmtId="177" fontId="2" fillId="0" borderId="0" xfId="56" applyNumberFormat="1" applyFont="1" applyFill="1" applyAlignment="1">
      <alignment/>
      <protection/>
    </xf>
    <xf numFmtId="43" fontId="2" fillId="0" borderId="0" xfId="56" applyNumberFormat="1" applyFont="1" applyFill="1" applyBorder="1" applyAlignment="1">
      <alignment/>
      <protection/>
    </xf>
    <xf numFmtId="167" fontId="2" fillId="0" borderId="12" xfId="56" applyNumberFormat="1" applyFont="1" applyFill="1" applyBorder="1" applyAlignment="1">
      <alignment/>
      <protection/>
    </xf>
    <xf numFmtId="0" fontId="2" fillId="0" borderId="0" xfId="56" applyFont="1" applyFill="1">
      <alignment/>
      <protection/>
    </xf>
    <xf numFmtId="3" fontId="2" fillId="0" borderId="0" xfId="56" applyNumberFormat="1" applyFont="1" applyFill="1" applyAlignment="1">
      <alignment horizontal="right"/>
      <protection/>
    </xf>
    <xf numFmtId="0" fontId="3" fillId="0" borderId="0" xfId="56" applyNumberFormat="1" applyFont="1" applyFill="1" applyAlignment="1">
      <alignment/>
      <protection/>
    </xf>
    <xf numFmtId="0" fontId="2" fillId="0" borderId="0" xfId="56" applyNumberFormat="1" applyFont="1" applyFill="1" applyBorder="1" applyAlignment="1">
      <alignment/>
      <protection/>
    </xf>
    <xf numFmtId="3" fontId="3" fillId="0" borderId="0" xfId="56" applyNumberFormat="1" applyFont="1" applyFill="1" applyAlignment="1">
      <alignment horizontal="left"/>
      <protection/>
    </xf>
    <xf numFmtId="167" fontId="2" fillId="0" borderId="0" xfId="56" applyNumberFormat="1" applyFont="1" applyFill="1" applyBorder="1" applyAlignment="1">
      <alignment horizontal="right"/>
      <protection/>
    </xf>
    <xf numFmtId="167" fontId="11" fillId="0" borderId="0" xfId="56" applyNumberFormat="1" applyFont="1" applyFill="1" applyAlignment="1">
      <alignment/>
      <protection/>
    </xf>
    <xf numFmtId="176" fontId="2" fillId="0" borderId="0" xfId="56" applyNumberFormat="1" applyFont="1" applyFill="1" applyBorder="1" applyAlignment="1">
      <alignment/>
      <protection/>
    </xf>
    <xf numFmtId="169" fontId="2" fillId="0" borderId="0" xfId="56" applyNumberFormat="1" applyFont="1" applyFill="1" applyBorder="1" applyAlignment="1">
      <alignment/>
      <protection/>
    </xf>
    <xf numFmtId="171" fontId="2" fillId="0" borderId="0" xfId="56" applyNumberFormat="1" applyFont="1" applyFill="1" applyAlignment="1">
      <alignment horizontal="center"/>
      <protection/>
    </xf>
    <xf numFmtId="164" fontId="2" fillId="0" borderId="0" xfId="56" applyNumberFormat="1" applyFont="1" applyFill="1" applyBorder="1" applyAlignment="1">
      <alignment/>
      <protection/>
    </xf>
    <xf numFmtId="171" fontId="2" fillId="0" borderId="0" xfId="56" applyNumberFormat="1" applyFont="1" applyFill="1" applyBorder="1" applyAlignment="1">
      <alignment/>
      <protection/>
    </xf>
    <xf numFmtId="170" fontId="2" fillId="0" borderId="0" xfId="56" applyNumberFormat="1" applyFont="1" applyFill="1" applyAlignment="1">
      <alignment/>
      <protection/>
    </xf>
    <xf numFmtId="173" fontId="2" fillId="0" borderId="0" xfId="56" applyNumberFormat="1" applyFont="1" applyFill="1" applyAlignment="1">
      <alignment/>
      <protection/>
    </xf>
    <xf numFmtId="175" fontId="2" fillId="0" borderId="0" xfId="56" applyNumberFormat="1" applyFont="1" applyFill="1" applyBorder="1" applyAlignment="1">
      <alignment/>
      <protection/>
    </xf>
    <xf numFmtId="172" fontId="2" fillId="0" borderId="0" xfId="56" applyNumberFormat="1" applyFont="1" applyFill="1" applyBorder="1" applyAlignment="1">
      <alignment/>
      <protection/>
    </xf>
    <xf numFmtId="3" fontId="11" fillId="0" borderId="0" xfId="56" applyNumberFormat="1" applyFont="1" applyFill="1" applyAlignment="1">
      <alignment horizontal="left"/>
      <protection/>
    </xf>
    <xf numFmtId="0" fontId="11" fillId="0" borderId="0" xfId="56" applyNumberFormat="1" applyFont="1" applyFill="1" applyAlignment="1">
      <alignment/>
      <protection/>
    </xf>
    <xf numFmtId="169" fontId="12" fillId="0" borderId="0" xfId="56" applyNumberFormat="1" applyFont="1" applyFill="1" applyBorder="1" applyAlignment="1">
      <alignment/>
      <protection/>
    </xf>
    <xf numFmtId="165" fontId="2" fillId="0" borderId="0" xfId="56" applyNumberFormat="1" applyFont="1" applyFill="1" applyBorder="1" applyAlignment="1">
      <alignment/>
      <protection/>
    </xf>
    <xf numFmtId="165" fontId="2" fillId="0" borderId="0" xfId="56" applyNumberFormat="1" applyFont="1" applyFill="1" applyAlignment="1">
      <alignment/>
      <protection/>
    </xf>
    <xf numFmtId="3" fontId="5" fillId="0" borderId="0" xfId="56" applyNumberFormat="1" applyFont="1" applyFill="1" applyAlignment="1">
      <alignment horizontal="center"/>
      <protection/>
    </xf>
    <xf numFmtId="3" fontId="7" fillId="0" borderId="0" xfId="56" applyNumberFormat="1" applyFont="1" applyFill="1" applyAlignment="1">
      <alignment horizontal="center"/>
      <protection/>
    </xf>
    <xf numFmtId="0" fontId="3" fillId="0" borderId="0" xfId="56" applyFont="1" applyFill="1">
      <alignment/>
      <protection/>
    </xf>
    <xf numFmtId="37" fontId="2" fillId="0" borderId="0" xfId="56" applyNumberFormat="1" applyFont="1" applyFill="1" applyBorder="1" applyAlignment="1">
      <alignment horizontal="center"/>
      <protection/>
    </xf>
    <xf numFmtId="43" fontId="2" fillId="0" borderId="0" xfId="44" applyFont="1" applyFill="1" applyBorder="1" applyAlignment="1">
      <alignment/>
    </xf>
    <xf numFmtId="37" fontId="2" fillId="0" borderId="0" xfId="44" applyNumberFormat="1" applyFont="1" applyFill="1" applyBorder="1" applyAlignment="1">
      <alignment/>
    </xf>
    <xf numFmtId="43" fontId="2" fillId="0" borderId="0" xfId="44" applyFont="1" applyFill="1" applyBorder="1" applyAlignment="1" quotePrefix="1">
      <alignment horizontal="right"/>
    </xf>
    <xf numFmtId="37" fontId="2" fillId="0" borderId="0" xfId="56" applyNumberFormat="1" applyFont="1" applyFill="1" applyBorder="1" applyAlignment="1">
      <alignment horizontal="right"/>
      <protection/>
    </xf>
    <xf numFmtId="0" fontId="2" fillId="0" borderId="0" xfId="56" applyNumberFormat="1" applyFont="1" applyFill="1" applyAlignment="1">
      <alignment horizontal="right"/>
      <protection/>
    </xf>
    <xf numFmtId="167" fontId="2" fillId="0" borderId="0" xfId="44" applyNumberFormat="1" applyFont="1" applyFill="1" applyAlignment="1">
      <alignment horizontal="right"/>
    </xf>
    <xf numFmtId="167" fontId="2" fillId="0" borderId="0" xfId="44" applyNumberFormat="1" applyFont="1" applyFill="1" applyBorder="1" applyAlignment="1">
      <alignment horizontal="right"/>
    </xf>
    <xf numFmtId="167" fontId="2" fillId="0" borderId="0" xfId="44" applyNumberFormat="1" applyFont="1" applyFill="1" applyBorder="1" applyAlignment="1">
      <alignment/>
    </xf>
    <xf numFmtId="167" fontId="2" fillId="0" borderId="13" xfId="44" applyNumberFormat="1" applyFont="1" applyFill="1" applyBorder="1" applyAlignment="1">
      <alignment/>
    </xf>
    <xf numFmtId="43" fontId="2" fillId="0" borderId="0" xfId="44" applyFont="1" applyFill="1" applyAlignment="1">
      <alignment/>
    </xf>
    <xf numFmtId="0" fontId="2" fillId="0" borderId="0" xfId="56" applyNumberFormat="1" applyFont="1" applyFill="1" applyAlignment="1">
      <alignment horizontal="center"/>
      <protection/>
    </xf>
    <xf numFmtId="167" fontId="2" fillId="0" borderId="0" xfId="44" applyNumberFormat="1" applyFont="1" applyFill="1" applyAlignment="1">
      <alignment horizontal="center"/>
    </xf>
    <xf numFmtId="167" fontId="2" fillId="0" borderId="0" xfId="44" applyNumberFormat="1" applyFont="1" applyFill="1" applyBorder="1" applyAlignment="1">
      <alignment horizontal="center"/>
    </xf>
    <xf numFmtId="0" fontId="2" fillId="0" borderId="0" xfId="56" applyFont="1" applyFill="1" applyBorder="1">
      <alignment/>
      <protection/>
    </xf>
    <xf numFmtId="167" fontId="2" fillId="0" borderId="0" xfId="56" applyNumberFormat="1" applyFont="1" applyFill="1">
      <alignment/>
      <protection/>
    </xf>
    <xf numFmtId="167" fontId="2" fillId="0" borderId="0" xfId="56" applyNumberFormat="1" applyFont="1" applyFill="1" applyBorder="1">
      <alignment/>
      <protection/>
    </xf>
    <xf numFmtId="3" fontId="9" fillId="0" borderId="0" xfId="56" applyNumberFormat="1" applyFont="1" applyFill="1" applyAlignment="1">
      <alignment horizontal="centerContinuous"/>
      <protection/>
    </xf>
    <xf numFmtId="0" fontId="3" fillId="0" borderId="0" xfId="56" applyFont="1" applyFill="1" applyAlignment="1">
      <alignment horizontal="centerContinuous"/>
      <protection/>
    </xf>
    <xf numFmtId="0" fontId="3" fillId="0" borderId="0" xfId="56" applyFont="1" applyFill="1" applyAlignment="1">
      <alignment horizontal="center"/>
      <protection/>
    </xf>
    <xf numFmtId="0" fontId="3" fillId="0" borderId="0" xfId="56" applyFont="1" applyFill="1" quotePrefix="1">
      <alignment/>
      <protection/>
    </xf>
    <xf numFmtId="0" fontId="3" fillId="0" borderId="0" xfId="56" applyFont="1" applyFill="1" applyBorder="1" applyAlignment="1">
      <alignment horizontal="center"/>
      <protection/>
    </xf>
    <xf numFmtId="0" fontId="3" fillId="0" borderId="0" xfId="56" applyFont="1" applyFill="1" applyAlignment="1">
      <alignment horizontal="right"/>
      <protection/>
    </xf>
    <xf numFmtId="181" fontId="2" fillId="0" borderId="0" xfId="56" applyNumberFormat="1" applyFont="1" applyFill="1">
      <alignment/>
      <protection/>
    </xf>
    <xf numFmtId="43" fontId="2" fillId="0" borderId="0" xfId="44" applyFont="1" applyFill="1" applyAlignment="1">
      <alignment/>
    </xf>
    <xf numFmtId="43" fontId="2" fillId="0" borderId="0" xfId="44" applyFont="1" applyFill="1" applyAlignment="1">
      <alignment horizontal="center"/>
    </xf>
    <xf numFmtId="167" fontId="2" fillId="0" borderId="0" xfId="44" applyNumberFormat="1" applyFont="1" applyFill="1" applyBorder="1" applyAlignment="1" quotePrefix="1">
      <alignment horizontal="left"/>
    </xf>
    <xf numFmtId="179" fontId="2" fillId="0" borderId="0" xfId="44" applyNumberFormat="1" applyFont="1" applyFill="1" applyBorder="1" applyAlignment="1">
      <alignment/>
    </xf>
    <xf numFmtId="0" fontId="2" fillId="0" borderId="0" xfId="0" applyFont="1" applyFill="1" applyAlignment="1">
      <alignment/>
    </xf>
    <xf numFmtId="167" fontId="2" fillId="0" borderId="10" xfId="56" applyNumberFormat="1" applyFont="1" applyFill="1" applyBorder="1">
      <alignment/>
      <protection/>
    </xf>
    <xf numFmtId="0" fontId="2" fillId="0" borderId="10" xfId="56" applyNumberFormat="1" applyFont="1" applyFill="1" applyBorder="1" applyAlignment="1">
      <alignment/>
      <protection/>
    </xf>
    <xf numFmtId="0" fontId="2" fillId="0" borderId="10" xfId="56" applyFont="1" applyFill="1" applyBorder="1">
      <alignment/>
      <protection/>
    </xf>
    <xf numFmtId="3" fontId="5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37" fontId="3" fillId="0" borderId="0" xfId="0" applyNumberFormat="1" applyFont="1" applyFill="1" applyAlignment="1">
      <alignment horizontal="center"/>
    </xf>
    <xf numFmtId="43" fontId="3" fillId="0" borderId="0" xfId="44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center"/>
    </xf>
    <xf numFmtId="1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/>
    </xf>
    <xf numFmtId="37" fontId="2" fillId="0" borderId="0" xfId="44" applyNumberFormat="1" applyFont="1" applyFill="1" applyAlignment="1">
      <alignment/>
    </xf>
    <xf numFmtId="37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39" fontId="2" fillId="0" borderId="0" xfId="0" applyNumberFormat="1" applyFont="1" applyFill="1" applyBorder="1" applyAlignment="1">
      <alignment/>
    </xf>
    <xf numFmtId="37" fontId="2" fillId="0" borderId="10" xfId="44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37" fontId="3" fillId="0" borderId="0" xfId="44" applyNumberFormat="1" applyFont="1" applyFill="1" applyAlignment="1">
      <alignment/>
    </xf>
    <xf numFmtId="182" fontId="2" fillId="0" borderId="0" xfId="0" applyNumberFormat="1" applyFont="1" applyFill="1" applyBorder="1" applyAlignment="1">
      <alignment/>
    </xf>
    <xf numFmtId="179" fontId="3" fillId="0" borderId="0" xfId="44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167" fontId="3" fillId="0" borderId="0" xfId="44" applyNumberFormat="1" applyFont="1" applyFill="1" applyAlignment="1">
      <alignment/>
    </xf>
    <xf numFmtId="37" fontId="2" fillId="0" borderId="10" xfId="0" applyNumberFormat="1" applyFont="1" applyFill="1" applyBorder="1" applyAlignment="1">
      <alignment/>
    </xf>
    <xf numFmtId="167" fontId="2" fillId="0" borderId="14" xfId="44" applyNumberFormat="1" applyFont="1" applyFill="1" applyBorder="1" applyAlignment="1">
      <alignment/>
    </xf>
    <xf numFmtId="167" fontId="2" fillId="0" borderId="15" xfId="44" applyNumberFormat="1" applyFont="1" applyFill="1" applyBorder="1" applyAlignment="1">
      <alignment/>
    </xf>
    <xf numFmtId="37" fontId="2" fillId="0" borderId="16" xfId="44" applyNumberFormat="1" applyFont="1" applyFill="1" applyBorder="1" applyAlignment="1">
      <alignment/>
    </xf>
    <xf numFmtId="167" fontId="2" fillId="0" borderId="16" xfId="44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15" xfId="44" applyFont="1" applyFill="1" applyBorder="1" applyAlignment="1">
      <alignment/>
    </xf>
    <xf numFmtId="43" fontId="2" fillId="0" borderId="16" xfId="44" applyFont="1" applyFill="1" applyBorder="1" applyAlignment="1">
      <alignment/>
    </xf>
    <xf numFmtId="0" fontId="3" fillId="0" borderId="0" xfId="0" applyFont="1" applyFill="1" applyBorder="1" applyAlignment="1">
      <alignment/>
    </xf>
    <xf numFmtId="183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37" fontId="3" fillId="0" borderId="10" xfId="0" applyNumberFormat="1" applyFont="1" applyFill="1" applyBorder="1" applyAlignment="1">
      <alignment/>
    </xf>
    <xf numFmtId="37" fontId="3" fillId="0" borderId="11" xfId="44" applyNumberFormat="1" applyFont="1" applyFill="1" applyBorder="1" applyAlignment="1">
      <alignment/>
    </xf>
    <xf numFmtId="167" fontId="3" fillId="0" borderId="11" xfId="44" applyNumberFormat="1" applyFont="1" applyFill="1" applyBorder="1" applyAlignment="1">
      <alignment/>
    </xf>
    <xf numFmtId="0" fontId="2" fillId="0" borderId="0" xfId="0" applyNumberFormat="1" applyFont="1" applyFill="1" applyAlignment="1" quotePrefix="1">
      <alignment/>
    </xf>
    <xf numFmtId="3" fontId="2" fillId="0" borderId="0" xfId="0" applyNumberFormat="1" applyFont="1" applyFill="1" applyAlignment="1" quotePrefix="1">
      <alignment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167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167" fontId="3" fillId="0" borderId="0" xfId="44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10" xfId="0" applyNumberFormat="1" applyFont="1" applyFill="1" applyBorder="1" applyAlignment="1">
      <alignment/>
    </xf>
    <xf numFmtId="167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7" fontId="2" fillId="0" borderId="17" xfId="0" applyNumberFormat="1" applyFont="1" applyFill="1" applyBorder="1" applyAlignment="1">
      <alignment/>
    </xf>
    <xf numFmtId="3" fontId="7" fillId="0" borderId="0" xfId="56" applyNumberFormat="1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3" fontId="13" fillId="0" borderId="0" xfId="56" applyNumberFormat="1" applyFont="1" applyAlignment="1">
      <alignment horizontal="center"/>
      <protection/>
    </xf>
    <xf numFmtId="3" fontId="9" fillId="0" borderId="0" xfId="56" applyNumberFormat="1" applyFont="1" applyFill="1" applyAlignment="1">
      <alignment horizontal="center"/>
      <protection/>
    </xf>
    <xf numFmtId="3" fontId="14" fillId="0" borderId="0" xfId="56" applyNumberFormat="1" applyFont="1" applyFill="1" applyAlignment="1">
      <alignment horizontal="center"/>
      <protection/>
    </xf>
    <xf numFmtId="3" fontId="3" fillId="0" borderId="0" xfId="56" applyNumberFormat="1" applyFont="1" applyFill="1" applyAlignment="1">
      <alignment horizontal="center"/>
      <protection/>
    </xf>
    <xf numFmtId="0" fontId="3" fillId="0" borderId="0" xfId="56" applyFont="1" applyFill="1" applyAlignment="1" quotePrefix="1">
      <alignment horizontal="center"/>
      <protection/>
    </xf>
    <xf numFmtId="0" fontId="3" fillId="0" borderId="0" xfId="56" applyFont="1" applyFill="1" applyAlignment="1">
      <alignment horizontal="center"/>
      <protection/>
    </xf>
    <xf numFmtId="0" fontId="2" fillId="0" borderId="0" xfId="56" applyFont="1" applyFill="1" applyAlignment="1">
      <alignment horizontal="left" wrapText="1"/>
      <protection/>
    </xf>
    <xf numFmtId="0" fontId="3" fillId="0" borderId="0" xfId="0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14" fillId="0" borderId="0" xfId="0" applyNumberFormat="1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orary%20Internet%20Files\Content.Outlook\YPV1ZFIR\Qtyly%20Announcement-4q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Corp%20Finance-230507\Announcement\2007\3q07\Qtyly%20Announcement-3q07%20(after%20meeting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come statement"/>
      <sheetName val="Balance Sheet"/>
      <sheetName val="Equity"/>
      <sheetName val="cashflow"/>
      <sheetName val="working"/>
      <sheetName val="Borrowings"/>
      <sheetName val="Segment Info"/>
      <sheetName val="term loan calculation"/>
      <sheetName val="EPS"/>
      <sheetName val="Profit analysis 2010"/>
      <sheetName val="Profit analysis 2009"/>
      <sheetName val="Profit analysis 2008"/>
      <sheetName val="Profit analysis 2007"/>
      <sheetName val="comparative(PBT)"/>
      <sheetName val="comparative(SALES)"/>
    </sheetNames>
    <sheetDataSet>
      <sheetData sheetId="1">
        <row r="13">
          <cell r="K13" t="str">
            <v>Current</v>
          </cell>
          <cell r="M13" t="str">
            <v>Corresponding</v>
          </cell>
        </row>
        <row r="14">
          <cell r="K14" t="str">
            <v>year to date</v>
          </cell>
          <cell r="M14" t="str">
            <v>year to date</v>
          </cell>
        </row>
        <row r="15">
          <cell r="K15" t="str">
            <v>ended</v>
          </cell>
          <cell r="M15" t="str">
            <v>ended</v>
          </cell>
        </row>
        <row r="16">
          <cell r="K16" t="str">
            <v>31.12.2010</v>
          </cell>
          <cell r="M16" t="str">
            <v>31.12.2009</v>
          </cell>
        </row>
        <row r="17">
          <cell r="M17" t="str">
            <v>RM '000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"/>
      <sheetName val="Equity"/>
      <sheetName val="cashflow"/>
    </sheetNames>
    <sheetDataSet>
      <sheetData sheetId="2">
        <row r="33">
          <cell r="K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9"/>
  <sheetViews>
    <sheetView zoomScalePageLayoutView="0" workbookViewId="0" topLeftCell="A4">
      <selection activeCell="B21" sqref="B21"/>
    </sheetView>
  </sheetViews>
  <sheetFormatPr defaultColWidth="9.140625" defaultRowHeight="15"/>
  <sheetData>
    <row r="4" spans="1:10" ht="22.5">
      <c r="A4" s="168" t="s">
        <v>0</v>
      </c>
      <c r="B4" s="168"/>
      <c r="C4" s="168"/>
      <c r="D4" s="168"/>
      <c r="E4" s="168"/>
      <c r="F4" s="168"/>
      <c r="G4" s="168"/>
      <c r="H4" s="168"/>
      <c r="I4" s="168"/>
      <c r="J4" s="168"/>
    </row>
    <row r="5" spans="1:10" ht="22.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22.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20.25">
      <c r="A7" s="5"/>
      <c r="B7" s="1"/>
      <c r="C7" s="1"/>
      <c r="D7" s="1"/>
      <c r="E7" s="1"/>
      <c r="F7" s="1"/>
      <c r="G7" s="1"/>
      <c r="H7" s="1"/>
      <c r="I7" s="1"/>
      <c r="J7" s="1"/>
    </row>
    <row r="8" spans="1:10" ht="16.5">
      <c r="A8" s="166" t="s">
        <v>1</v>
      </c>
      <c r="B8" s="166"/>
      <c r="C8" s="166"/>
      <c r="D8" s="166"/>
      <c r="E8" s="166"/>
      <c r="F8" s="166"/>
      <c r="G8" s="166"/>
      <c r="H8" s="166"/>
      <c r="I8" s="166"/>
      <c r="J8" s="166"/>
    </row>
    <row r="9" spans="1:10" ht="16.5">
      <c r="A9" s="167" t="s">
        <v>2</v>
      </c>
      <c r="B9" s="167"/>
      <c r="C9" s="167"/>
      <c r="D9" s="167"/>
      <c r="E9" s="167"/>
      <c r="F9" s="167"/>
      <c r="G9" s="167"/>
      <c r="H9" s="167"/>
      <c r="I9" s="167"/>
      <c r="J9" s="167"/>
    </row>
    <row r="10" spans="1:10" ht="20.25">
      <c r="A10" s="1"/>
      <c r="B10" s="1"/>
      <c r="C10" s="1"/>
      <c r="D10" s="1"/>
      <c r="E10" s="7"/>
      <c r="F10" s="1"/>
      <c r="G10" s="1"/>
      <c r="H10" s="1"/>
      <c r="I10" s="1"/>
      <c r="J10" s="1"/>
    </row>
    <row r="13" spans="1:10" ht="15.75">
      <c r="A13" s="1"/>
      <c r="B13" s="2" t="s">
        <v>3</v>
      </c>
      <c r="C13" s="6"/>
      <c r="D13" s="6"/>
      <c r="E13" s="6"/>
      <c r="F13" s="6"/>
      <c r="G13" s="6"/>
      <c r="H13" s="6"/>
      <c r="I13" s="6"/>
      <c r="J13" s="1"/>
    </row>
    <row r="14" spans="1:10" ht="14.25">
      <c r="A14" s="1"/>
      <c r="B14" s="6"/>
      <c r="C14" s="6"/>
      <c r="D14" s="6"/>
      <c r="E14" s="6"/>
      <c r="F14" s="6"/>
      <c r="G14" s="6"/>
      <c r="H14" s="6"/>
      <c r="I14" s="6"/>
      <c r="J14" s="1"/>
    </row>
    <row r="15" spans="1:10" ht="15.75">
      <c r="A15" s="1"/>
      <c r="B15" s="3"/>
      <c r="C15" s="3"/>
      <c r="D15" s="3"/>
      <c r="E15" s="3"/>
      <c r="F15" s="3"/>
      <c r="G15" s="3"/>
      <c r="H15" s="3"/>
      <c r="I15" s="4" t="s">
        <v>4</v>
      </c>
      <c r="J15" s="1"/>
    </row>
    <row r="16" spans="1:10" ht="15.75">
      <c r="A16" s="1"/>
      <c r="B16" s="3" t="s">
        <v>5</v>
      </c>
      <c r="C16" s="3"/>
      <c r="D16" s="3"/>
      <c r="E16" s="3"/>
      <c r="F16" s="3"/>
      <c r="G16" s="3"/>
      <c r="H16" s="3"/>
      <c r="I16" s="9">
        <v>1</v>
      </c>
      <c r="J16" s="1"/>
    </row>
    <row r="17" spans="2:9" ht="15.75">
      <c r="B17" s="3"/>
      <c r="C17" s="3"/>
      <c r="D17" s="3"/>
      <c r="E17" s="3"/>
      <c r="F17" s="3"/>
      <c r="G17" s="3"/>
      <c r="H17" s="3"/>
      <c r="I17" s="9"/>
    </row>
    <row r="18" spans="2:9" ht="15.75">
      <c r="B18" s="3" t="s">
        <v>6</v>
      </c>
      <c r="C18" s="3"/>
      <c r="D18" s="3"/>
      <c r="E18" s="3"/>
      <c r="F18" s="3"/>
      <c r="G18" s="3"/>
      <c r="H18" s="3"/>
      <c r="I18" s="9">
        <v>2</v>
      </c>
    </row>
    <row r="19" spans="2:9" ht="15.75">
      <c r="B19" s="3"/>
      <c r="C19" s="3"/>
      <c r="D19" s="3"/>
      <c r="E19" s="3"/>
      <c r="F19" s="3"/>
      <c r="G19" s="3"/>
      <c r="H19" s="3"/>
      <c r="I19" s="9"/>
    </row>
    <row r="20" spans="2:9" ht="15.75">
      <c r="B20" s="3" t="s">
        <v>7</v>
      </c>
      <c r="C20" s="3"/>
      <c r="D20" s="3"/>
      <c r="E20" s="3"/>
      <c r="F20" s="3"/>
      <c r="G20" s="3"/>
      <c r="H20" s="3"/>
      <c r="I20" s="9">
        <v>3</v>
      </c>
    </row>
    <row r="21" spans="2:9" ht="15.75">
      <c r="B21" s="3"/>
      <c r="C21" s="3"/>
      <c r="D21" s="3"/>
      <c r="E21" s="3"/>
      <c r="F21" s="3"/>
      <c r="G21" s="3"/>
      <c r="H21" s="3"/>
      <c r="I21" s="9"/>
    </row>
    <row r="22" spans="2:9" ht="15.75">
      <c r="B22" s="3" t="s">
        <v>8</v>
      </c>
      <c r="C22" s="3"/>
      <c r="D22" s="3"/>
      <c r="E22" s="3"/>
      <c r="F22" s="3"/>
      <c r="G22" s="3"/>
      <c r="H22" s="3"/>
      <c r="I22" s="9">
        <v>4</v>
      </c>
    </row>
    <row r="23" spans="2:9" ht="15.75">
      <c r="B23" s="3"/>
      <c r="C23" s="3"/>
      <c r="D23" s="3"/>
      <c r="E23" s="3"/>
      <c r="F23" s="3"/>
      <c r="G23" s="3"/>
      <c r="H23" s="3"/>
      <c r="I23" s="9"/>
    </row>
    <row r="24" spans="2:9" ht="15.75">
      <c r="B24" s="3" t="s">
        <v>9</v>
      </c>
      <c r="C24" s="3"/>
      <c r="D24" s="3"/>
      <c r="E24" s="3"/>
      <c r="F24" s="3"/>
      <c r="G24" s="3"/>
      <c r="H24" s="3"/>
      <c r="I24" s="10" t="s">
        <v>192</v>
      </c>
    </row>
    <row r="25" spans="2:9" ht="15.75">
      <c r="B25" s="3" t="s">
        <v>10</v>
      </c>
      <c r="C25" s="3"/>
      <c r="D25" s="3"/>
      <c r="E25" s="3"/>
      <c r="F25" s="3"/>
      <c r="G25" s="3"/>
      <c r="H25" s="3"/>
      <c r="I25" s="10"/>
    </row>
    <row r="26" spans="2:9" ht="15.75">
      <c r="B26" s="3"/>
      <c r="C26" s="3"/>
      <c r="D26" s="3"/>
      <c r="E26" s="3"/>
      <c r="F26" s="3"/>
      <c r="G26" s="3"/>
      <c r="H26" s="3"/>
      <c r="I26" s="10"/>
    </row>
    <row r="27" spans="2:9" ht="15.75">
      <c r="B27" s="3" t="s">
        <v>11</v>
      </c>
      <c r="C27" s="3"/>
      <c r="D27" s="3"/>
      <c r="E27" s="3"/>
      <c r="F27" s="3"/>
      <c r="G27" s="3"/>
      <c r="H27" s="3"/>
      <c r="I27" s="10" t="s">
        <v>193</v>
      </c>
    </row>
    <row r="28" spans="2:9" ht="15.75">
      <c r="B28" s="3" t="s">
        <v>12</v>
      </c>
      <c r="C28" s="3"/>
      <c r="D28" s="3"/>
      <c r="E28" s="3"/>
      <c r="F28" s="3"/>
      <c r="G28" s="3"/>
      <c r="H28" s="3"/>
      <c r="I28" s="4"/>
    </row>
    <row r="29" spans="2:9" ht="15.75">
      <c r="B29" s="3"/>
      <c r="C29" s="3"/>
      <c r="D29" s="3"/>
      <c r="E29" s="3"/>
      <c r="F29" s="3"/>
      <c r="G29" s="3"/>
      <c r="H29" s="3"/>
      <c r="I29" s="3"/>
    </row>
  </sheetData>
  <sheetProtection/>
  <mergeCells count="3">
    <mergeCell ref="A8:J8"/>
    <mergeCell ref="A9:J9"/>
    <mergeCell ref="A4:J4"/>
  </mergeCells>
  <printOptions horizontalCentered="1"/>
  <pageMargins left="0.45" right="0.4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view="pageBreakPreview" zoomScaleSheetLayoutView="100" zoomScalePageLayoutView="0" workbookViewId="0" topLeftCell="C1">
      <selection activeCell="D17" sqref="D17"/>
    </sheetView>
  </sheetViews>
  <sheetFormatPr defaultColWidth="9.140625" defaultRowHeight="15"/>
  <cols>
    <col min="1" max="1" width="5.57421875" style="0" customWidth="1"/>
    <col min="2" max="2" width="10.57421875" style="0" customWidth="1"/>
    <col min="3" max="3" width="12.57421875" style="0" customWidth="1"/>
    <col min="4" max="4" width="10.57421875" style="0" customWidth="1"/>
    <col min="6" max="6" width="2.57421875" style="0" customWidth="1"/>
    <col min="7" max="7" width="12.57421875" style="0" customWidth="1"/>
    <col min="8" max="8" width="2.57421875" style="0" customWidth="1"/>
    <col min="9" max="9" width="12.57421875" style="0" customWidth="1"/>
    <col min="10" max="10" width="2.57421875" style="0" customWidth="1"/>
    <col min="11" max="11" width="12.57421875" style="0" customWidth="1"/>
    <col min="12" max="12" width="2.57421875" style="0" customWidth="1"/>
    <col min="13" max="13" width="12.57421875" style="0" customWidth="1"/>
  </cols>
  <sheetData>
    <row r="1" spans="1:13" ht="20.25">
      <c r="A1" s="169" t="s">
        <v>13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ht="20.25" hidden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2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8.75">
      <c r="A4" s="170" t="s">
        <v>14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13" ht="18.7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5.75">
      <c r="A6" s="14" t="s">
        <v>15</v>
      </c>
      <c r="B6" s="14"/>
      <c r="C6" s="14"/>
      <c r="D6" s="14"/>
      <c r="E6" s="14"/>
      <c r="F6" s="14"/>
      <c r="G6" s="1"/>
      <c r="H6" s="1"/>
      <c r="I6" s="1"/>
      <c r="J6" s="14"/>
      <c r="K6" s="14"/>
      <c r="L6" s="14"/>
      <c r="M6" s="14"/>
    </row>
    <row r="7" spans="1:13" ht="15.75">
      <c r="A7" s="14"/>
      <c r="B7" s="14"/>
      <c r="C7" s="14"/>
      <c r="D7" s="14"/>
      <c r="E7" s="14"/>
      <c r="F7" s="14"/>
      <c r="G7" s="1"/>
      <c r="H7" s="1"/>
      <c r="I7" s="1"/>
      <c r="J7" s="14"/>
      <c r="K7" s="14"/>
      <c r="L7" s="14"/>
      <c r="M7" s="14"/>
    </row>
    <row r="8" spans="1:13" ht="15.75">
      <c r="A8" s="28" t="s">
        <v>16</v>
      </c>
      <c r="B8" s="14"/>
      <c r="C8" s="14"/>
      <c r="D8" s="14"/>
      <c r="E8" s="14"/>
      <c r="F8" s="14"/>
      <c r="G8" s="1"/>
      <c r="H8" s="1"/>
      <c r="I8" s="1"/>
      <c r="J8" s="14"/>
      <c r="K8" s="14"/>
      <c r="L8" s="14"/>
      <c r="M8" s="14"/>
    </row>
    <row r="9" spans="1:13" ht="15.75">
      <c r="A9" s="14"/>
      <c r="B9" s="14"/>
      <c r="C9" s="14"/>
      <c r="D9" s="14"/>
      <c r="E9" s="14"/>
      <c r="F9" s="14"/>
      <c r="G9" s="1"/>
      <c r="H9" s="20"/>
      <c r="I9" s="20"/>
      <c r="J9" s="14"/>
      <c r="K9" s="20"/>
      <c r="L9" s="20"/>
      <c r="M9" s="20"/>
    </row>
    <row r="10" spans="1:13" ht="15.75">
      <c r="A10" s="14"/>
      <c r="B10" s="14"/>
      <c r="C10" s="14"/>
      <c r="D10" s="14"/>
      <c r="E10" s="14"/>
      <c r="F10" s="14"/>
      <c r="G10" s="15" t="s">
        <v>17</v>
      </c>
      <c r="H10" s="28"/>
      <c r="I10" s="15" t="s">
        <v>18</v>
      </c>
      <c r="J10" s="28"/>
      <c r="K10" s="15" t="s">
        <v>17</v>
      </c>
      <c r="L10" s="28"/>
      <c r="M10" s="15" t="s">
        <v>18</v>
      </c>
    </row>
    <row r="11" spans="1:13" ht="15.75">
      <c r="A11" s="14"/>
      <c r="B11" s="14"/>
      <c r="C11" s="29"/>
      <c r="D11" s="14"/>
      <c r="E11" s="14"/>
      <c r="F11" s="14"/>
      <c r="G11" s="15" t="s">
        <v>19</v>
      </c>
      <c r="H11" s="15"/>
      <c r="I11" s="15" t="s">
        <v>19</v>
      </c>
      <c r="J11" s="15"/>
      <c r="K11" s="15" t="s">
        <v>20</v>
      </c>
      <c r="L11" s="15"/>
      <c r="M11" s="15" t="s">
        <v>20</v>
      </c>
    </row>
    <row r="12" spans="1:13" ht="15.75">
      <c r="A12" s="14"/>
      <c r="B12" s="14"/>
      <c r="C12" s="14"/>
      <c r="D12" s="14"/>
      <c r="E12" s="14"/>
      <c r="F12" s="14"/>
      <c r="G12" s="15" t="s">
        <v>21</v>
      </c>
      <c r="H12" s="15"/>
      <c r="I12" s="15" t="s">
        <v>21</v>
      </c>
      <c r="J12" s="15"/>
      <c r="K12" s="15" t="s">
        <v>21</v>
      </c>
      <c r="L12" s="15"/>
      <c r="M12" s="15" t="s">
        <v>21</v>
      </c>
    </row>
    <row r="13" spans="1:13" ht="15.75">
      <c r="A13" s="14"/>
      <c r="B13" s="14"/>
      <c r="C13" s="30"/>
      <c r="D13" s="14"/>
      <c r="E13" s="14"/>
      <c r="F13" s="14"/>
      <c r="G13" s="15" t="s">
        <v>22</v>
      </c>
      <c r="H13" s="15"/>
      <c r="I13" s="15" t="s">
        <v>23</v>
      </c>
      <c r="J13" s="15"/>
      <c r="K13" s="15" t="s">
        <v>22</v>
      </c>
      <c r="L13" s="15"/>
      <c r="M13" s="15" t="s">
        <v>23</v>
      </c>
    </row>
    <row r="14" spans="1:13" ht="15.75">
      <c r="A14" s="14"/>
      <c r="B14" s="14"/>
      <c r="C14" s="31"/>
      <c r="D14" s="14"/>
      <c r="E14" s="15" t="s">
        <v>24</v>
      </c>
      <c r="F14" s="14"/>
      <c r="G14" s="15" t="s">
        <v>25</v>
      </c>
      <c r="H14" s="15"/>
      <c r="I14" s="15" t="s">
        <v>25</v>
      </c>
      <c r="J14" s="15"/>
      <c r="K14" s="15" t="s">
        <v>25</v>
      </c>
      <c r="L14" s="15"/>
      <c r="M14" s="15" t="s">
        <v>25</v>
      </c>
    </row>
    <row r="15" spans="1:13" ht="15.75">
      <c r="A15" s="14"/>
      <c r="B15" s="14"/>
      <c r="C15" s="31"/>
      <c r="D15" s="14"/>
      <c r="E15" s="15"/>
      <c r="F15" s="14"/>
      <c r="G15" s="32"/>
      <c r="H15" s="15"/>
      <c r="I15" s="15"/>
      <c r="J15" s="15"/>
      <c r="K15" s="15"/>
      <c r="L15" s="15"/>
      <c r="M15" s="15"/>
    </row>
    <row r="16" spans="1:13" ht="15.75" hidden="1">
      <c r="A16" s="14"/>
      <c r="B16" s="14"/>
      <c r="C16" s="14"/>
      <c r="D16" s="14"/>
      <c r="E16" s="20"/>
      <c r="F16" s="14"/>
      <c r="G16" s="11"/>
      <c r="H16" s="1"/>
      <c r="I16" s="1"/>
      <c r="J16" s="14"/>
      <c r="K16" s="14"/>
      <c r="L16" s="14"/>
      <c r="M16" s="14"/>
    </row>
    <row r="17" spans="1:13" ht="15.75">
      <c r="A17" s="14"/>
      <c r="B17" s="14" t="s">
        <v>26</v>
      </c>
      <c r="C17" s="1"/>
      <c r="D17" s="1"/>
      <c r="E17" s="20" t="s">
        <v>27</v>
      </c>
      <c r="F17" s="14"/>
      <c r="G17" s="18">
        <v>16399.097090000003</v>
      </c>
      <c r="H17" s="11"/>
      <c r="I17" s="18">
        <v>13857.166299999999</v>
      </c>
      <c r="J17" s="11"/>
      <c r="K17" s="11">
        <v>61296.4085</v>
      </c>
      <c r="L17" s="11"/>
      <c r="M17" s="11">
        <v>52749.47647</v>
      </c>
    </row>
    <row r="18" spans="1:13" ht="7.5" customHeight="1">
      <c r="A18" s="14"/>
      <c r="B18" s="14"/>
      <c r="C18" s="1"/>
      <c r="D18" s="1"/>
      <c r="E18" s="20"/>
      <c r="F18" s="14"/>
      <c r="G18" s="11"/>
      <c r="H18" s="11"/>
      <c r="I18" s="11"/>
      <c r="J18" s="11"/>
      <c r="K18" s="11"/>
      <c r="L18" s="11"/>
      <c r="M18" s="11"/>
    </row>
    <row r="19" spans="1:13" ht="15.75">
      <c r="A19" s="14"/>
      <c r="B19" s="14" t="s">
        <v>28</v>
      </c>
      <c r="C19" s="1"/>
      <c r="D19" s="1"/>
      <c r="E19" s="20"/>
      <c r="F19" s="14"/>
      <c r="G19" s="18">
        <v>-15178.25411000001</v>
      </c>
      <c r="H19" s="11"/>
      <c r="I19" s="18">
        <v>-11382.479589999994</v>
      </c>
      <c r="J19" s="11"/>
      <c r="K19" s="11">
        <v>-54834.09391</v>
      </c>
      <c r="L19" s="11"/>
      <c r="M19" s="11">
        <v>-46102.827509999996</v>
      </c>
    </row>
    <row r="20" spans="1:13" ht="7.5" customHeight="1">
      <c r="A20" s="14"/>
      <c r="B20" s="14"/>
      <c r="C20" s="1"/>
      <c r="D20" s="1"/>
      <c r="E20" s="14"/>
      <c r="F20" s="14"/>
      <c r="G20" s="11"/>
      <c r="H20" s="11"/>
      <c r="I20" s="11"/>
      <c r="J20" s="11"/>
      <c r="K20" s="11"/>
      <c r="L20" s="11"/>
      <c r="M20" s="11"/>
    </row>
    <row r="21" spans="1:13" ht="15.75">
      <c r="A21" s="14"/>
      <c r="B21" s="14" t="s">
        <v>29</v>
      </c>
      <c r="C21" s="1"/>
      <c r="D21" s="1"/>
      <c r="E21" s="14"/>
      <c r="F21" s="14"/>
      <c r="G21" s="19">
        <v>83.57516000000005</v>
      </c>
      <c r="H21" s="11"/>
      <c r="I21" s="19">
        <v>36.316060000000064</v>
      </c>
      <c r="J21" s="33"/>
      <c r="K21" s="19">
        <v>663.7623500000002</v>
      </c>
      <c r="L21" s="11"/>
      <c r="M21" s="13">
        <v>303.51099000000005</v>
      </c>
    </row>
    <row r="22" spans="1:13" ht="7.5" customHeight="1">
      <c r="A22" s="14"/>
      <c r="B22" s="14"/>
      <c r="C22" s="1"/>
      <c r="D22" s="1"/>
      <c r="E22" s="14"/>
      <c r="F22" s="14"/>
      <c r="G22" s="11"/>
      <c r="H22" s="11"/>
      <c r="I22" s="11"/>
      <c r="J22" s="11"/>
      <c r="K22" s="11"/>
      <c r="L22" s="11"/>
      <c r="M22" s="11"/>
    </row>
    <row r="23" spans="1:13" ht="15.75">
      <c r="A23" s="14"/>
      <c r="B23" s="14" t="s">
        <v>30</v>
      </c>
      <c r="C23" s="1"/>
      <c r="D23" s="1"/>
      <c r="E23" s="14"/>
      <c r="F23" s="14"/>
      <c r="G23" s="18">
        <v>1305.4181399999923</v>
      </c>
      <c r="H23" s="11"/>
      <c r="I23" s="18">
        <v>2511.1027700000054</v>
      </c>
      <c r="J23" s="11"/>
      <c r="K23" s="11">
        <v>7126.0769399999945</v>
      </c>
      <c r="L23" s="11"/>
      <c r="M23" s="18">
        <v>6950.159950000006</v>
      </c>
    </row>
    <row r="24" spans="1:13" ht="7.5" customHeight="1">
      <c r="A24" s="14"/>
      <c r="B24" s="14"/>
      <c r="C24" s="1"/>
      <c r="D24" s="1"/>
      <c r="E24" s="14"/>
      <c r="F24" s="14"/>
      <c r="G24" s="11"/>
      <c r="H24" s="11"/>
      <c r="I24" s="11"/>
      <c r="J24" s="11"/>
      <c r="K24" s="11"/>
      <c r="L24" s="11"/>
      <c r="M24" s="11"/>
    </row>
    <row r="25" spans="1:13" ht="15.75">
      <c r="A25" s="34"/>
      <c r="B25" s="14" t="s">
        <v>31</v>
      </c>
      <c r="C25" s="1"/>
      <c r="D25" s="1"/>
      <c r="E25" s="14"/>
      <c r="F25" s="14"/>
      <c r="G25" s="18">
        <v>-417.88634000000013</v>
      </c>
      <c r="H25" s="11"/>
      <c r="I25" s="18">
        <v>-443.1207999999998</v>
      </c>
      <c r="J25" s="11"/>
      <c r="K25" s="11">
        <v>-1655.8358000000003</v>
      </c>
      <c r="L25" s="11"/>
      <c r="M25" s="11">
        <v>-1922.94731</v>
      </c>
    </row>
    <row r="26" spans="1:13" ht="7.5" customHeight="1">
      <c r="A26" s="34"/>
      <c r="B26" s="14"/>
      <c r="C26" s="1"/>
      <c r="D26" s="1"/>
      <c r="E26" s="14"/>
      <c r="F26" s="14"/>
      <c r="G26" s="11"/>
      <c r="H26" s="11"/>
      <c r="I26" s="11"/>
      <c r="J26" s="11"/>
      <c r="K26" s="11"/>
      <c r="L26" s="11"/>
      <c r="M26" s="11"/>
    </row>
    <row r="27" spans="1:13" ht="15.75">
      <c r="A27" s="34"/>
      <c r="B27" s="14" t="s">
        <v>32</v>
      </c>
      <c r="C27" s="1"/>
      <c r="D27" s="1"/>
      <c r="E27" s="20"/>
      <c r="F27" s="14"/>
      <c r="G27" s="17">
        <v>2.8329900000000094</v>
      </c>
      <c r="H27" s="11"/>
      <c r="I27" s="17">
        <v>4.938616</v>
      </c>
      <c r="J27" s="33"/>
      <c r="K27" s="11">
        <v>18.67947000000001</v>
      </c>
      <c r="L27" s="35"/>
      <c r="M27" s="11">
        <v>21.114086</v>
      </c>
    </row>
    <row r="28" spans="1:13" ht="7.5" customHeight="1">
      <c r="A28" s="34"/>
      <c r="B28" s="14"/>
      <c r="C28" s="1"/>
      <c r="D28" s="1"/>
      <c r="E28" s="14"/>
      <c r="F28" s="14"/>
      <c r="G28" s="11"/>
      <c r="H28" s="11"/>
      <c r="I28" s="11"/>
      <c r="J28" s="11"/>
      <c r="K28" s="11"/>
      <c r="L28" s="11"/>
      <c r="M28" s="45"/>
    </row>
    <row r="29" spans="1:13" ht="15.75">
      <c r="A29" s="34"/>
      <c r="B29" s="14" t="s">
        <v>33</v>
      </c>
      <c r="C29" s="1"/>
      <c r="D29" s="1"/>
      <c r="E29" s="20"/>
      <c r="F29" s="14"/>
      <c r="G29" s="19">
        <v>2.8146299999999993</v>
      </c>
      <c r="H29" s="11"/>
      <c r="I29" s="19">
        <v>0.9026200000000006</v>
      </c>
      <c r="J29" s="33"/>
      <c r="K29" s="13">
        <v>9.08771</v>
      </c>
      <c r="L29" s="11"/>
      <c r="M29" s="13">
        <v>6.105</v>
      </c>
    </row>
    <row r="30" spans="1:13" ht="7.5" customHeight="1">
      <c r="A30" s="34"/>
      <c r="B30" s="14"/>
      <c r="C30" s="1"/>
      <c r="D30" s="1"/>
      <c r="E30" s="14"/>
      <c r="F30" s="14"/>
      <c r="G30" s="11"/>
      <c r="H30" s="11"/>
      <c r="I30" s="11"/>
      <c r="J30" s="11"/>
      <c r="K30" s="11"/>
      <c r="L30" s="11"/>
      <c r="M30" s="11"/>
    </row>
    <row r="31" spans="1:13" ht="15.75">
      <c r="A31" s="34"/>
      <c r="B31" s="14" t="s">
        <v>34</v>
      </c>
      <c r="C31" s="1"/>
      <c r="D31" s="1"/>
      <c r="E31" s="20" t="s">
        <v>27</v>
      </c>
      <c r="F31" s="14"/>
      <c r="G31" s="18">
        <v>893.1794199999921</v>
      </c>
      <c r="H31" s="11"/>
      <c r="I31" s="18">
        <v>2073.8232060000055</v>
      </c>
      <c r="J31" s="11"/>
      <c r="K31" s="11">
        <v>5498.0083199999945</v>
      </c>
      <c r="L31" s="11"/>
      <c r="M31" s="11">
        <v>5054.431726000004</v>
      </c>
    </row>
    <row r="32" spans="1:13" ht="7.5" customHeight="1">
      <c r="A32" s="34"/>
      <c r="B32" s="14"/>
      <c r="C32" s="1"/>
      <c r="D32" s="1"/>
      <c r="E32" s="14"/>
      <c r="F32" s="14"/>
      <c r="G32" s="11"/>
      <c r="H32" s="11"/>
      <c r="I32" s="11"/>
      <c r="J32" s="11"/>
      <c r="K32" s="11"/>
      <c r="L32" s="11"/>
      <c r="M32" s="11"/>
    </row>
    <row r="33" spans="1:13" ht="15.75">
      <c r="A33" s="34"/>
      <c r="B33" s="14" t="s">
        <v>35</v>
      </c>
      <c r="C33" s="1"/>
      <c r="D33" s="1"/>
      <c r="E33" s="20" t="s">
        <v>36</v>
      </c>
      <c r="F33" s="20"/>
      <c r="G33" s="41">
        <v>-356.2151999999997</v>
      </c>
      <c r="H33" s="11"/>
      <c r="I33" s="41">
        <v>-428.75817000000035</v>
      </c>
      <c r="J33" s="11"/>
      <c r="K33" s="42">
        <v>-1420.0422999999998</v>
      </c>
      <c r="L33" s="11"/>
      <c r="M33" s="13">
        <v>-1270.2738400000003</v>
      </c>
    </row>
    <row r="34" spans="1:13" ht="7.5" customHeight="1">
      <c r="A34" s="34"/>
      <c r="B34" s="14"/>
      <c r="C34" s="1"/>
      <c r="D34" s="1"/>
      <c r="E34" s="14"/>
      <c r="F34" s="14"/>
      <c r="G34" s="11"/>
      <c r="H34" s="11"/>
      <c r="I34" s="11"/>
      <c r="J34" s="11"/>
      <c r="K34" s="11"/>
      <c r="L34" s="11"/>
      <c r="M34" s="11"/>
    </row>
    <row r="35" spans="1:13" ht="15.75">
      <c r="A35" s="34"/>
      <c r="B35" s="14" t="s">
        <v>209</v>
      </c>
      <c r="C35" s="1"/>
      <c r="D35" s="1"/>
      <c r="E35" s="20"/>
      <c r="F35" s="20"/>
      <c r="G35" s="18">
        <v>536.9642199999923</v>
      </c>
      <c r="H35" s="11"/>
      <c r="I35" s="18">
        <v>1645.0650360000052</v>
      </c>
      <c r="J35" s="11"/>
      <c r="K35" s="11">
        <v>4077.9660199999944</v>
      </c>
      <c r="L35" s="11"/>
      <c r="M35" s="11">
        <v>3784.157886000004</v>
      </c>
    </row>
    <row r="36" spans="1:13" ht="7.5" customHeight="1" thickBot="1">
      <c r="A36" s="36"/>
      <c r="B36" s="14"/>
      <c r="C36" s="1"/>
      <c r="D36" s="1"/>
      <c r="E36" s="1"/>
      <c r="F36" s="1"/>
      <c r="G36" s="23"/>
      <c r="H36" s="11"/>
      <c r="I36" s="23"/>
      <c r="J36" s="11"/>
      <c r="K36" s="23"/>
      <c r="L36" s="11"/>
      <c r="M36" s="23"/>
    </row>
    <row r="37" spans="1:13" ht="7.5" customHeight="1" thickTop="1">
      <c r="A37" s="36"/>
      <c r="B37" s="14"/>
      <c r="C37" s="1"/>
      <c r="D37" s="1"/>
      <c r="E37" s="1"/>
      <c r="F37" s="1"/>
      <c r="G37" s="12"/>
      <c r="H37" s="11"/>
      <c r="I37" s="12"/>
      <c r="J37" s="11"/>
      <c r="K37" s="12"/>
      <c r="L37" s="11"/>
      <c r="M37" s="12"/>
    </row>
    <row r="38" spans="1:13" ht="15.75">
      <c r="A38" s="36"/>
      <c r="B38" s="145" t="s">
        <v>194</v>
      </c>
      <c r="C38" s="1"/>
      <c r="D38" s="1"/>
      <c r="E38" s="1"/>
      <c r="F38" s="1"/>
      <c r="G38" s="12"/>
      <c r="H38" s="11"/>
      <c r="I38" s="12"/>
      <c r="J38" s="11"/>
      <c r="K38" s="12"/>
      <c r="L38" s="11"/>
      <c r="M38" s="12"/>
    </row>
    <row r="39" spans="1:13" ht="7.5" customHeight="1">
      <c r="A39" s="36"/>
      <c r="B39" s="145"/>
      <c r="C39" s="1"/>
      <c r="D39" s="1"/>
      <c r="E39" s="1"/>
      <c r="F39" s="1"/>
      <c r="G39" s="12"/>
      <c r="H39" s="11"/>
      <c r="I39" s="12"/>
      <c r="J39" s="11"/>
      <c r="K39" s="12"/>
      <c r="L39" s="11"/>
      <c r="M39" s="12"/>
    </row>
    <row r="40" spans="1:13" ht="15.75">
      <c r="A40" s="36"/>
      <c r="B40" s="145" t="s">
        <v>195</v>
      </c>
      <c r="C40" s="1"/>
      <c r="D40" s="1"/>
      <c r="E40" s="1"/>
      <c r="F40" s="1"/>
      <c r="G40" s="12"/>
      <c r="H40" s="11"/>
      <c r="I40" s="12"/>
      <c r="J40" s="11"/>
      <c r="K40" s="12"/>
      <c r="L40" s="11"/>
      <c r="M40" s="12"/>
    </row>
    <row r="41" spans="1:13" ht="15.75">
      <c r="A41" s="36"/>
      <c r="B41" s="144" t="s">
        <v>196</v>
      </c>
      <c r="C41" s="1"/>
      <c r="D41" s="1"/>
      <c r="E41" s="1"/>
      <c r="F41" s="1"/>
      <c r="G41" s="164">
        <v>0</v>
      </c>
      <c r="H41" s="161"/>
      <c r="I41" s="164">
        <v>3686</v>
      </c>
      <c r="J41" s="161"/>
      <c r="K41" s="164">
        <v>0</v>
      </c>
      <c r="L41" s="161"/>
      <c r="M41" s="164">
        <v>3686</v>
      </c>
    </row>
    <row r="42" spans="1:13" ht="15.75">
      <c r="A42" s="36"/>
      <c r="B42" s="144" t="s">
        <v>197</v>
      </c>
      <c r="C42" s="1"/>
      <c r="D42" s="1"/>
      <c r="E42" s="1"/>
      <c r="F42" s="1"/>
      <c r="G42" s="164">
        <v>0</v>
      </c>
      <c r="H42" s="161"/>
      <c r="I42" s="164">
        <v>-922</v>
      </c>
      <c r="J42" s="161"/>
      <c r="K42" s="164">
        <v>0</v>
      </c>
      <c r="L42" s="161"/>
      <c r="M42" s="164">
        <v>-922</v>
      </c>
    </row>
    <row r="43" spans="1:13" ht="7.5" customHeight="1">
      <c r="A43" s="36"/>
      <c r="B43" s="145"/>
      <c r="C43" s="1"/>
      <c r="D43" s="1"/>
      <c r="E43" s="1"/>
      <c r="F43" s="1"/>
      <c r="G43" s="164"/>
      <c r="H43" s="161"/>
      <c r="I43" s="164"/>
      <c r="J43" s="161"/>
      <c r="K43" s="164"/>
      <c r="L43" s="161"/>
      <c r="M43" s="164"/>
    </row>
    <row r="44" spans="1:13" ht="15.75">
      <c r="A44" s="36"/>
      <c r="B44" s="116" t="s">
        <v>198</v>
      </c>
      <c r="C44" s="1"/>
      <c r="D44" s="1"/>
      <c r="E44" s="1"/>
      <c r="F44" s="1"/>
      <c r="G44" s="161">
        <v>120</v>
      </c>
      <c r="H44" s="161"/>
      <c r="I44" s="161">
        <v>0</v>
      </c>
      <c r="J44" s="161"/>
      <c r="K44" s="161">
        <v>120</v>
      </c>
      <c r="L44" s="161"/>
      <c r="M44" s="161">
        <v>0</v>
      </c>
    </row>
    <row r="45" spans="1:13" ht="7.5" customHeight="1">
      <c r="A45" s="36"/>
      <c r="B45" s="116"/>
      <c r="C45" s="1"/>
      <c r="D45" s="1"/>
      <c r="E45" s="1"/>
      <c r="F45" s="1"/>
      <c r="G45" s="161"/>
      <c r="H45" s="161"/>
      <c r="I45" s="161"/>
      <c r="J45" s="161"/>
      <c r="K45" s="161"/>
      <c r="L45" s="161"/>
      <c r="M45" s="161"/>
    </row>
    <row r="46" spans="1:13" ht="15.75">
      <c r="A46" s="36"/>
      <c r="B46" s="116" t="s">
        <v>199</v>
      </c>
      <c r="C46" s="1"/>
      <c r="D46" s="1"/>
      <c r="E46" s="1"/>
      <c r="F46" s="1"/>
      <c r="G46" s="161"/>
      <c r="H46" s="161"/>
      <c r="I46" s="161"/>
      <c r="J46" s="161"/>
      <c r="K46" s="161"/>
      <c r="L46" s="161"/>
      <c r="M46" s="161"/>
    </row>
    <row r="47" spans="1:13" ht="15.75">
      <c r="A47" s="36"/>
      <c r="B47" s="116" t="s">
        <v>200</v>
      </c>
      <c r="C47" s="1"/>
      <c r="D47" s="1"/>
      <c r="E47" s="1"/>
      <c r="F47" s="1"/>
      <c r="G47" s="162">
        <v>-48</v>
      </c>
      <c r="H47" s="161"/>
      <c r="I47" s="162">
        <v>0</v>
      </c>
      <c r="J47" s="161"/>
      <c r="K47" s="162">
        <v>-23</v>
      </c>
      <c r="L47" s="161"/>
      <c r="M47" s="162">
        <v>0</v>
      </c>
    </row>
    <row r="48" spans="1:13" ht="7.5" customHeight="1">
      <c r="A48" s="36"/>
      <c r="B48" s="116"/>
      <c r="C48" s="1"/>
      <c r="D48" s="1"/>
      <c r="E48" s="1"/>
      <c r="F48" s="1"/>
      <c r="G48" s="161"/>
      <c r="H48" s="161"/>
      <c r="I48" s="165"/>
      <c r="J48" s="161"/>
      <c r="K48" s="161"/>
      <c r="L48" s="161"/>
      <c r="M48" s="165"/>
    </row>
    <row r="49" spans="1:13" ht="15.75">
      <c r="A49" s="36"/>
      <c r="B49" s="116" t="s">
        <v>201</v>
      </c>
      <c r="C49" s="1"/>
      <c r="D49" s="1"/>
      <c r="E49" s="1"/>
      <c r="F49" s="1"/>
      <c r="G49" s="18">
        <f>SUM(G41:G47)</f>
        <v>72</v>
      </c>
      <c r="H49" s="161"/>
      <c r="I49" s="18">
        <f>SUM(I41:I47)</f>
        <v>2764</v>
      </c>
      <c r="J49" s="161"/>
      <c r="K49" s="18">
        <f>SUM(K41:K47)</f>
        <v>97</v>
      </c>
      <c r="L49" s="161"/>
      <c r="M49" s="18">
        <f>SUM(M41:M47)</f>
        <v>2764</v>
      </c>
    </row>
    <row r="50" spans="1:13" ht="7.5" customHeight="1">
      <c r="A50" s="36"/>
      <c r="B50" s="14"/>
      <c r="C50" s="1"/>
      <c r="D50" s="1"/>
      <c r="E50" s="1"/>
      <c r="F50" s="1"/>
      <c r="G50" s="165"/>
      <c r="H50" s="164"/>
      <c r="I50" s="165"/>
      <c r="J50" s="164"/>
      <c r="K50" s="165"/>
      <c r="L50" s="164"/>
      <c r="M50" s="165"/>
    </row>
    <row r="51" spans="1:13" ht="15.75">
      <c r="A51" s="36"/>
      <c r="B51" s="14"/>
      <c r="C51" s="1"/>
      <c r="D51" s="1"/>
      <c r="E51" s="1"/>
      <c r="F51" s="1"/>
      <c r="G51" s="164">
        <f>G35+G49</f>
        <v>608.9642199999923</v>
      </c>
      <c r="H51" s="161"/>
      <c r="I51" s="164">
        <f>I35+I49</f>
        <v>4409.065036000005</v>
      </c>
      <c r="J51" s="161"/>
      <c r="K51" s="164">
        <f>K35+K49</f>
        <v>4174.966019999994</v>
      </c>
      <c r="L51" s="161"/>
      <c r="M51" s="164">
        <f>M35+M49</f>
        <v>6548.1578860000045</v>
      </c>
    </row>
    <row r="52" spans="1:13" ht="7.5" customHeight="1" thickBot="1">
      <c r="A52" s="36"/>
      <c r="B52" s="21"/>
      <c r="C52" s="1"/>
      <c r="D52" s="1"/>
      <c r="E52" s="1"/>
      <c r="F52" s="1"/>
      <c r="G52" s="163"/>
      <c r="H52" s="161"/>
      <c r="I52" s="163"/>
      <c r="J52" s="161"/>
      <c r="K52" s="163"/>
      <c r="L52" s="161"/>
      <c r="M52" s="163"/>
    </row>
    <row r="53" spans="1:13" ht="7.5" customHeight="1" thickTop="1">
      <c r="A53" s="36"/>
      <c r="B53" s="1"/>
      <c r="C53" s="1"/>
      <c r="D53" s="1"/>
      <c r="E53" s="1"/>
      <c r="F53" s="1"/>
      <c r="G53" s="11"/>
      <c r="H53" s="11"/>
      <c r="I53" s="11"/>
      <c r="J53" s="11"/>
      <c r="K53" s="11"/>
      <c r="L53" s="11"/>
      <c r="M53" s="11"/>
    </row>
    <row r="54" spans="1:13" ht="15" customHeight="1">
      <c r="A54" s="36"/>
      <c r="B54" s="116" t="s">
        <v>210</v>
      </c>
      <c r="C54" s="1"/>
      <c r="D54" s="1"/>
      <c r="E54" s="1"/>
      <c r="F54" s="1"/>
      <c r="G54" s="11"/>
      <c r="H54" s="11"/>
      <c r="I54" s="11"/>
      <c r="J54" s="11"/>
      <c r="K54" s="11"/>
      <c r="L54" s="11"/>
      <c r="M54" s="11"/>
    </row>
    <row r="55" spans="1:13" ht="15.75">
      <c r="A55" s="36"/>
      <c r="B55" s="21" t="s">
        <v>205</v>
      </c>
      <c r="C55" s="1"/>
      <c r="D55" s="1"/>
      <c r="E55" s="1"/>
      <c r="F55" s="1"/>
      <c r="G55" s="18">
        <v>557.9425326315713</v>
      </c>
      <c r="H55" s="11"/>
      <c r="I55" s="18">
        <v>1673.4088935789528</v>
      </c>
      <c r="J55" s="11"/>
      <c r="K55" s="18">
        <v>4107.95186821052</v>
      </c>
      <c r="L55" s="11"/>
      <c r="M55" s="11">
        <v>3816.688513578956</v>
      </c>
    </row>
    <row r="56" spans="1:13" ht="15.75">
      <c r="A56" s="36"/>
      <c r="B56" s="14" t="s">
        <v>37</v>
      </c>
      <c r="C56" s="1"/>
      <c r="D56" s="1"/>
      <c r="E56" s="1"/>
      <c r="F56" s="1"/>
      <c r="G56" s="13">
        <v>-21</v>
      </c>
      <c r="H56" s="11"/>
      <c r="I56" s="46">
        <v>-28.44385757894737</v>
      </c>
      <c r="J56" s="11"/>
      <c r="K56" s="13">
        <v>-30.385848210526326</v>
      </c>
      <c r="L56" s="11"/>
      <c r="M56" s="47">
        <v>-32.93062757894737</v>
      </c>
    </row>
    <row r="57" spans="1:13" ht="7.5" customHeight="1">
      <c r="A57" s="36"/>
      <c r="B57" s="1"/>
      <c r="C57" s="1"/>
      <c r="D57" s="1"/>
      <c r="E57" s="1"/>
      <c r="F57" s="1"/>
      <c r="G57" s="11"/>
      <c r="H57" s="11"/>
      <c r="I57" s="11"/>
      <c r="J57" s="11"/>
      <c r="K57" s="11"/>
      <c r="L57" s="11"/>
      <c r="M57" s="11"/>
    </row>
    <row r="58" spans="1:13" ht="15.75">
      <c r="A58" s="36"/>
      <c r="B58" s="1"/>
      <c r="C58" s="1"/>
      <c r="D58" s="1"/>
      <c r="E58" s="1"/>
      <c r="F58" s="1"/>
      <c r="G58" s="18">
        <v>537</v>
      </c>
      <c r="H58" s="11"/>
      <c r="I58" s="18">
        <v>1644.9650360000053</v>
      </c>
      <c r="J58" s="11"/>
      <c r="K58" s="11">
        <v>4077.566019999993</v>
      </c>
      <c r="L58" s="11"/>
      <c r="M58" s="11">
        <v>3783.7578860000085</v>
      </c>
    </row>
    <row r="59" spans="1:13" ht="7.5" customHeight="1" thickBot="1">
      <c r="A59" s="36"/>
      <c r="B59" s="1"/>
      <c r="C59" s="1"/>
      <c r="D59" s="1"/>
      <c r="E59" s="1"/>
      <c r="F59" s="1"/>
      <c r="G59" s="23"/>
      <c r="H59" s="11"/>
      <c r="I59" s="23"/>
      <c r="J59" s="11"/>
      <c r="K59" s="23"/>
      <c r="L59" s="11"/>
      <c r="M59" s="23"/>
    </row>
    <row r="60" spans="1:13" ht="7.5" customHeight="1" thickTop="1">
      <c r="A60" s="36"/>
      <c r="B60" s="1"/>
      <c r="C60" s="1"/>
      <c r="D60" s="1"/>
      <c r="E60" s="1"/>
      <c r="F60" s="1"/>
      <c r="G60" s="12"/>
      <c r="H60" s="11"/>
      <c r="I60" s="11"/>
      <c r="J60" s="11"/>
      <c r="K60" s="11"/>
      <c r="L60" s="11"/>
      <c r="M60" s="11"/>
    </row>
    <row r="61" spans="1:13" ht="15.75">
      <c r="A61" s="36"/>
      <c r="B61" s="116" t="s">
        <v>204</v>
      </c>
      <c r="C61" s="1"/>
      <c r="D61" s="1"/>
      <c r="E61" s="1"/>
      <c r="F61" s="1"/>
      <c r="G61" s="12"/>
      <c r="H61" s="11"/>
      <c r="I61" s="11"/>
      <c r="J61" s="11"/>
      <c r="K61" s="11"/>
      <c r="L61" s="11"/>
      <c r="M61" s="11"/>
    </row>
    <row r="62" spans="1:13" ht="15.75">
      <c r="A62" s="36"/>
      <c r="B62" s="143" t="s">
        <v>202</v>
      </c>
      <c r="C62" s="1"/>
      <c r="D62" s="1"/>
      <c r="E62" s="1"/>
      <c r="F62" s="1"/>
      <c r="G62" s="164">
        <v>631</v>
      </c>
      <c r="H62" s="161"/>
      <c r="I62" s="161">
        <v>4438</v>
      </c>
      <c r="J62" s="161"/>
      <c r="K62" s="161">
        <v>4205</v>
      </c>
      <c r="L62" s="161"/>
      <c r="M62" s="161">
        <v>6582</v>
      </c>
    </row>
    <row r="63" spans="1:13" ht="15.75">
      <c r="A63" s="36"/>
      <c r="B63" s="144" t="s">
        <v>203</v>
      </c>
      <c r="C63" s="1"/>
      <c r="D63" s="1"/>
      <c r="E63" s="1"/>
      <c r="F63" s="1"/>
      <c r="G63" s="162">
        <v>-22</v>
      </c>
      <c r="H63" s="161"/>
      <c r="I63" s="162">
        <v>-29</v>
      </c>
      <c r="J63" s="161"/>
      <c r="K63" s="162">
        <v>-30</v>
      </c>
      <c r="L63" s="161"/>
      <c r="M63" s="162">
        <v>-34</v>
      </c>
    </row>
    <row r="64" spans="1:13" ht="7.5" customHeight="1">
      <c r="A64" s="36"/>
      <c r="B64" s="1"/>
      <c r="C64" s="1"/>
      <c r="D64" s="1"/>
      <c r="E64" s="1"/>
      <c r="F64" s="1"/>
      <c r="G64" s="161"/>
      <c r="H64" s="161"/>
      <c r="I64" s="161"/>
      <c r="J64" s="161"/>
      <c r="K64" s="161"/>
      <c r="L64" s="161"/>
      <c r="M64" s="161"/>
    </row>
    <row r="65" spans="1:13" ht="15.75">
      <c r="A65" s="36"/>
      <c r="B65" s="1"/>
      <c r="C65" s="1"/>
      <c r="D65" s="1"/>
      <c r="E65" s="1"/>
      <c r="F65" s="1"/>
      <c r="G65" s="161">
        <f>SUM(G62:G63)</f>
        <v>609</v>
      </c>
      <c r="H65" s="161"/>
      <c r="I65" s="161">
        <f>SUM(I62:I63)</f>
        <v>4409</v>
      </c>
      <c r="J65" s="161"/>
      <c r="K65" s="161">
        <f>SUM(K62:K63)</f>
        <v>4175</v>
      </c>
      <c r="L65" s="161"/>
      <c r="M65" s="161">
        <f>SUM(M62:M63)</f>
        <v>6548</v>
      </c>
    </row>
    <row r="66" spans="1:13" ht="7.5" customHeight="1" thickBot="1">
      <c r="A66" s="36"/>
      <c r="B66" s="1"/>
      <c r="C66" s="1"/>
      <c r="D66" s="1"/>
      <c r="E66" s="1"/>
      <c r="F66" s="1"/>
      <c r="G66" s="163"/>
      <c r="H66" s="161"/>
      <c r="I66" s="163"/>
      <c r="J66" s="161"/>
      <c r="K66" s="163"/>
      <c r="L66" s="161"/>
      <c r="M66" s="163"/>
    </row>
    <row r="67" spans="1:13" ht="16.5" thickTop="1">
      <c r="A67" s="36"/>
      <c r="B67" s="21" t="s">
        <v>211</v>
      </c>
      <c r="C67" s="1"/>
      <c r="D67" s="1"/>
      <c r="E67" s="14"/>
      <c r="F67" s="14"/>
      <c r="G67" s="25"/>
      <c r="H67" s="25"/>
      <c r="I67" s="25"/>
      <c r="J67" s="25"/>
      <c r="K67" s="24"/>
      <c r="L67" s="25"/>
      <c r="M67" s="48"/>
    </row>
    <row r="68" spans="1:13" ht="7.5" customHeight="1">
      <c r="A68" s="36"/>
      <c r="B68" s="1"/>
      <c r="C68" s="1"/>
      <c r="D68" s="1"/>
      <c r="E68" s="14"/>
      <c r="F68" s="14"/>
      <c r="G68" s="25"/>
      <c r="H68" s="25"/>
      <c r="I68" s="25"/>
      <c r="J68" s="25"/>
      <c r="K68" s="25"/>
      <c r="L68" s="25"/>
      <c r="M68" s="25"/>
    </row>
    <row r="69" spans="1:13" ht="15.75">
      <c r="A69" s="36"/>
      <c r="B69" s="21" t="s">
        <v>38</v>
      </c>
      <c r="C69" s="1"/>
      <c r="D69" s="1"/>
      <c r="E69" s="20" t="s">
        <v>39</v>
      </c>
      <c r="F69" s="14"/>
      <c r="G69" s="16">
        <v>1.1244227989736078</v>
      </c>
      <c r="H69" s="25"/>
      <c r="I69" s="16">
        <v>3.37</v>
      </c>
      <c r="J69" s="37"/>
      <c r="K69" s="16">
        <v>8.278764330648848</v>
      </c>
      <c r="L69" s="25"/>
      <c r="M69" s="26">
        <v>7.69</v>
      </c>
    </row>
    <row r="70" spans="1:13" ht="7.5" customHeight="1">
      <c r="A70" s="36"/>
      <c r="B70" s="1"/>
      <c r="C70" s="1"/>
      <c r="D70" s="1"/>
      <c r="E70" s="20"/>
      <c r="F70" s="14"/>
      <c r="G70" s="26"/>
      <c r="H70" s="25"/>
      <c r="I70" s="26"/>
      <c r="J70" s="25"/>
      <c r="K70" s="26"/>
      <c r="L70" s="25"/>
      <c r="M70" s="26"/>
    </row>
    <row r="71" spans="1:13" ht="15.75">
      <c r="A71" s="34"/>
      <c r="B71" s="14" t="s">
        <v>40</v>
      </c>
      <c r="C71" s="21"/>
      <c r="D71" s="21"/>
      <c r="E71" s="20" t="s">
        <v>39</v>
      </c>
      <c r="F71" s="14"/>
      <c r="G71" s="27" t="s">
        <v>41</v>
      </c>
      <c r="H71" s="39"/>
      <c r="I71" s="35" t="s">
        <v>41</v>
      </c>
      <c r="J71" s="39"/>
      <c r="K71" s="27" t="s">
        <v>41</v>
      </c>
      <c r="L71" s="39"/>
      <c r="M71" s="27" t="s">
        <v>41</v>
      </c>
    </row>
    <row r="72" spans="1:13" ht="15.75">
      <c r="A72" s="34"/>
      <c r="B72" s="14"/>
      <c r="C72" s="14"/>
      <c r="D72" s="14"/>
      <c r="E72" s="14"/>
      <c r="F72" s="14"/>
      <c r="G72" s="14"/>
      <c r="H72" s="14"/>
      <c r="I72" s="14"/>
      <c r="J72" s="14"/>
      <c r="K72" s="38"/>
      <c r="L72" s="14"/>
      <c r="M72" s="14"/>
    </row>
    <row r="73" spans="1:13" ht="15.75">
      <c r="A73" s="34"/>
      <c r="B73" s="28" t="s">
        <v>42</v>
      </c>
      <c r="C73" s="14"/>
      <c r="D73" s="14"/>
      <c r="E73" s="14"/>
      <c r="F73" s="14"/>
      <c r="G73" s="1"/>
      <c r="H73" s="1"/>
      <c r="I73" s="1"/>
      <c r="J73" s="14"/>
      <c r="K73" s="38"/>
      <c r="L73" s="14"/>
      <c r="M73" s="14"/>
    </row>
    <row r="74" spans="1:13" ht="15.75">
      <c r="A74" s="34"/>
      <c r="B74" s="28" t="s">
        <v>43</v>
      </c>
      <c r="C74" s="28"/>
      <c r="D74" s="14"/>
      <c r="E74" s="14"/>
      <c r="F74" s="14"/>
      <c r="G74" s="1"/>
      <c r="H74" s="1"/>
      <c r="I74" s="1"/>
      <c r="J74" s="14"/>
      <c r="K74" s="38"/>
      <c r="L74" s="14"/>
      <c r="M74" s="14"/>
    </row>
    <row r="75" spans="1:13" ht="15.75">
      <c r="A75" s="34"/>
      <c r="B75" s="28" t="s">
        <v>44</v>
      </c>
      <c r="C75" s="14"/>
      <c r="D75" s="14"/>
      <c r="E75" s="14"/>
      <c r="F75" s="14"/>
      <c r="G75" s="1"/>
      <c r="H75" s="1"/>
      <c r="I75" s="1"/>
      <c r="J75" s="14"/>
      <c r="K75" s="38"/>
      <c r="L75" s="14"/>
      <c r="M75" s="14"/>
    </row>
    <row r="76" spans="1:13" ht="15.75">
      <c r="A76" s="1"/>
      <c r="B76" s="1"/>
      <c r="C76" s="1"/>
      <c r="D76" s="14"/>
      <c r="E76" s="14"/>
      <c r="F76" s="14"/>
      <c r="G76" s="22"/>
      <c r="H76" s="22"/>
      <c r="I76" s="22"/>
      <c r="J76" s="22"/>
      <c r="K76" s="40"/>
      <c r="L76" s="22"/>
      <c r="M76" s="40"/>
    </row>
  </sheetData>
  <sheetProtection/>
  <mergeCells count="2">
    <mergeCell ref="A1:M1"/>
    <mergeCell ref="A4:M4"/>
  </mergeCells>
  <printOptions horizontalCentered="1"/>
  <pageMargins left="0.7" right="0.7" top="0.75" bottom="0.75" header="0.3" footer="0.3"/>
  <pageSetup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view="pageBreakPreview" zoomScaleSheetLayoutView="100" zoomScalePageLayoutView="0" workbookViewId="0" topLeftCell="D56">
      <selection activeCell="E32" sqref="E32"/>
    </sheetView>
  </sheetViews>
  <sheetFormatPr defaultColWidth="9.140625" defaultRowHeight="15"/>
  <cols>
    <col min="1" max="1" width="5.57421875" style="0" customWidth="1"/>
    <col min="2" max="5" width="10.57421875" style="0" customWidth="1"/>
    <col min="8" max="8" width="2.57421875" style="0" customWidth="1"/>
    <col min="9" max="9" width="15.57421875" style="0" customWidth="1"/>
    <col min="10" max="10" width="2.57421875" style="0" customWidth="1"/>
    <col min="11" max="11" width="10.57421875" style="0" customWidth="1"/>
    <col min="12" max="12" width="2.57421875" style="0" customWidth="1"/>
    <col min="13" max="13" width="15.57421875" style="0" customWidth="1"/>
  </cols>
  <sheetData>
    <row r="1" spans="1:13" ht="15.75">
      <c r="A1" s="14"/>
      <c r="B1" s="14"/>
      <c r="C1" s="14"/>
      <c r="D1" s="14"/>
      <c r="E1" s="14"/>
      <c r="F1" s="14"/>
      <c r="G1" s="1"/>
      <c r="H1" s="1"/>
      <c r="I1" s="1"/>
      <c r="J1" s="14"/>
      <c r="K1" s="14"/>
      <c r="L1" s="14"/>
      <c r="M1" s="14"/>
    </row>
    <row r="2" spans="1:13" ht="20.25">
      <c r="A2" s="169" t="s">
        <v>45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3" ht="2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6.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ht="18.75">
      <c r="A5" s="170" t="s">
        <v>14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13" ht="16.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1:13" ht="15.75">
      <c r="A7" s="171" t="s">
        <v>46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</row>
    <row r="8" spans="1:13" ht="15.75">
      <c r="A8" s="55"/>
      <c r="B8" s="14"/>
      <c r="C8" s="14"/>
      <c r="D8" s="14"/>
      <c r="E8" s="14"/>
      <c r="F8" s="14"/>
      <c r="G8" s="1"/>
      <c r="H8" s="1"/>
      <c r="I8" s="1"/>
      <c r="J8" s="14"/>
      <c r="K8" s="52"/>
      <c r="L8" s="14"/>
      <c r="M8" s="52"/>
    </row>
    <row r="9" spans="1:13" ht="15.75">
      <c r="A9" s="1"/>
      <c r="B9" s="14"/>
      <c r="C9" s="14"/>
      <c r="D9" s="14"/>
      <c r="E9" s="14"/>
      <c r="F9" s="14"/>
      <c r="G9" s="1"/>
      <c r="H9" s="1"/>
      <c r="I9" s="15" t="s">
        <v>47</v>
      </c>
      <c r="J9" s="20"/>
      <c r="K9" s="14"/>
      <c r="L9" s="14"/>
      <c r="M9" s="15" t="s">
        <v>48</v>
      </c>
    </row>
    <row r="10" spans="1:13" ht="15.75">
      <c r="A10" s="34"/>
      <c r="B10" s="14"/>
      <c r="C10" s="14"/>
      <c r="D10" s="14"/>
      <c r="E10" s="14"/>
      <c r="F10" s="14"/>
      <c r="G10" s="1"/>
      <c r="H10" s="1"/>
      <c r="I10" s="15" t="s">
        <v>49</v>
      </c>
      <c r="J10" s="20"/>
      <c r="K10" s="14"/>
      <c r="L10" s="14"/>
      <c r="M10" s="15" t="s">
        <v>50</v>
      </c>
    </row>
    <row r="11" spans="1:13" ht="15.75">
      <c r="A11" s="34"/>
      <c r="B11" s="14"/>
      <c r="C11" s="14"/>
      <c r="D11" s="14"/>
      <c r="E11" s="14"/>
      <c r="F11" s="14"/>
      <c r="G11" s="1"/>
      <c r="H11" s="1"/>
      <c r="I11" s="15" t="s">
        <v>19</v>
      </c>
      <c r="J11" s="20"/>
      <c r="K11" s="14"/>
      <c r="L11" s="14"/>
      <c r="M11" s="15" t="s">
        <v>51</v>
      </c>
    </row>
    <row r="12" spans="1:13" ht="15.75">
      <c r="A12" s="34"/>
      <c r="B12" s="14"/>
      <c r="C12" s="14"/>
      <c r="D12" s="14"/>
      <c r="E12" s="14"/>
      <c r="F12" s="14"/>
      <c r="G12" s="1"/>
      <c r="H12" s="1"/>
      <c r="I12" s="15" t="s">
        <v>22</v>
      </c>
      <c r="J12" s="20"/>
      <c r="K12" s="14"/>
      <c r="L12" s="14"/>
      <c r="M12" s="15" t="s">
        <v>23</v>
      </c>
    </row>
    <row r="13" spans="1:13" ht="15.75">
      <c r="A13" s="34"/>
      <c r="B13" s="14"/>
      <c r="C13" s="14"/>
      <c r="D13" s="14"/>
      <c r="E13" s="1"/>
      <c r="F13" s="14"/>
      <c r="G13" s="15" t="s">
        <v>24</v>
      </c>
      <c r="H13" s="1"/>
      <c r="I13" s="15" t="s">
        <v>52</v>
      </c>
      <c r="J13" s="14"/>
      <c r="K13" s="14"/>
      <c r="L13" s="14"/>
      <c r="M13" s="15" t="s">
        <v>52</v>
      </c>
    </row>
    <row r="14" spans="1:13" ht="15.75">
      <c r="A14" s="34"/>
      <c r="B14" s="14"/>
      <c r="C14" s="14"/>
      <c r="D14" s="14"/>
      <c r="E14" s="1"/>
      <c r="F14" s="14"/>
      <c r="G14" s="15"/>
      <c r="H14" s="1"/>
      <c r="I14" s="15"/>
      <c r="J14" s="14"/>
      <c r="K14" s="14"/>
      <c r="L14" s="14"/>
      <c r="M14" s="15"/>
    </row>
    <row r="15" spans="1:13" ht="15.75">
      <c r="A15" s="34"/>
      <c r="B15" s="28" t="s">
        <v>53</v>
      </c>
      <c r="C15" s="14"/>
      <c r="D15" s="14"/>
      <c r="E15" s="1"/>
      <c r="F15" s="14"/>
      <c r="G15" s="1"/>
      <c r="H15" s="1"/>
      <c r="I15" s="20"/>
      <c r="J15" s="14"/>
      <c r="K15" s="14"/>
      <c r="L15" s="14"/>
      <c r="M15" s="20"/>
    </row>
    <row r="16" spans="1:13" ht="15.75">
      <c r="A16" s="34"/>
      <c r="B16" s="14" t="s">
        <v>54</v>
      </c>
      <c r="C16" s="14"/>
      <c r="D16" s="14"/>
      <c r="E16" s="1"/>
      <c r="F16" s="14"/>
      <c r="G16" s="20"/>
      <c r="H16" s="1"/>
      <c r="I16" s="56">
        <v>31252</v>
      </c>
      <c r="J16" s="11"/>
      <c r="K16" s="11"/>
      <c r="L16" s="12"/>
      <c r="M16" s="56">
        <v>31715</v>
      </c>
    </row>
    <row r="17" spans="1:13" ht="7.5" customHeight="1">
      <c r="A17" s="34"/>
      <c r="B17" s="14"/>
      <c r="C17" s="14"/>
      <c r="D17" s="14"/>
      <c r="E17" s="1"/>
      <c r="F17" s="14"/>
      <c r="G17" s="20"/>
      <c r="H17" s="1"/>
      <c r="I17" s="56"/>
      <c r="J17" s="11"/>
      <c r="K17" s="11"/>
      <c r="L17" s="12"/>
      <c r="M17" s="56"/>
    </row>
    <row r="18" spans="1:13" ht="15.75">
      <c r="A18" s="34"/>
      <c r="B18" s="14" t="s">
        <v>55</v>
      </c>
      <c r="C18" s="14"/>
      <c r="D18" s="14"/>
      <c r="E18" s="1"/>
      <c r="F18" s="14"/>
      <c r="G18" s="20"/>
      <c r="H18" s="1"/>
      <c r="I18" s="12">
        <v>13940</v>
      </c>
      <c r="J18" s="11"/>
      <c r="K18" s="11"/>
      <c r="L18" s="12"/>
      <c r="M18" s="12">
        <v>13940</v>
      </c>
    </row>
    <row r="19" spans="1:13" ht="7.5" customHeight="1">
      <c r="A19" s="34"/>
      <c r="B19" s="14"/>
      <c r="C19" s="14"/>
      <c r="D19" s="14"/>
      <c r="E19" s="1"/>
      <c r="F19" s="14"/>
      <c r="G19" s="1"/>
      <c r="H19" s="1"/>
      <c r="I19" s="56"/>
      <c r="J19" s="11"/>
      <c r="K19" s="11"/>
      <c r="L19" s="12"/>
      <c r="M19" s="56"/>
    </row>
    <row r="20" spans="1:13" ht="15.75" hidden="1">
      <c r="A20" s="34"/>
      <c r="B20" s="14" t="s">
        <v>56</v>
      </c>
      <c r="C20" s="14"/>
      <c r="D20" s="14"/>
      <c r="E20" s="1"/>
      <c r="F20" s="14"/>
      <c r="G20" s="20"/>
      <c r="H20" s="1"/>
      <c r="I20" s="56">
        <v>0</v>
      </c>
      <c r="J20" s="11"/>
      <c r="K20" s="11"/>
      <c r="L20" s="12"/>
      <c r="M20" s="56">
        <v>0</v>
      </c>
    </row>
    <row r="21" spans="1:13" ht="7.5" customHeight="1" hidden="1">
      <c r="A21" s="34"/>
      <c r="B21" s="14"/>
      <c r="C21" s="14"/>
      <c r="D21" s="14"/>
      <c r="E21" s="1"/>
      <c r="F21" s="14"/>
      <c r="G21" s="1"/>
      <c r="H21" s="1"/>
      <c r="I21" s="56"/>
      <c r="J21" s="11"/>
      <c r="K21" s="11"/>
      <c r="L21" s="12"/>
      <c r="M21" s="56"/>
    </row>
    <row r="22" spans="1:13" ht="15.75">
      <c r="A22" s="34"/>
      <c r="B22" s="14" t="s">
        <v>207</v>
      </c>
      <c r="C22" s="14"/>
      <c r="D22" s="14"/>
      <c r="E22" s="1"/>
      <c r="F22" s="14"/>
      <c r="G22" s="20"/>
      <c r="H22" s="1"/>
      <c r="I22" s="12">
        <v>196</v>
      </c>
      <c r="J22" s="11"/>
      <c r="K22" s="11"/>
      <c r="L22" s="12"/>
      <c r="M22" s="12">
        <v>196</v>
      </c>
    </row>
    <row r="23" spans="1:13" ht="7.5" customHeight="1">
      <c r="A23" s="34"/>
      <c r="B23" s="14"/>
      <c r="C23" s="14"/>
      <c r="D23" s="14"/>
      <c r="E23" s="1"/>
      <c r="F23" s="14"/>
      <c r="G23" s="1"/>
      <c r="H23" s="1"/>
      <c r="I23" s="12"/>
      <c r="J23" s="11"/>
      <c r="K23" s="11"/>
      <c r="L23" s="12"/>
      <c r="M23" s="12"/>
    </row>
    <row r="24" spans="1:13" ht="15.75">
      <c r="A24" s="34"/>
      <c r="B24" s="14" t="s">
        <v>208</v>
      </c>
      <c r="C24" s="14"/>
      <c r="D24" s="14"/>
      <c r="E24" s="1"/>
      <c r="F24" s="14"/>
      <c r="G24" s="1"/>
      <c r="H24" s="1"/>
      <c r="I24" s="12">
        <v>218</v>
      </c>
      <c r="J24" s="11"/>
      <c r="K24" s="11"/>
      <c r="L24" s="12"/>
      <c r="M24" s="12">
        <v>199</v>
      </c>
    </row>
    <row r="25" spans="1:13" ht="7.5" customHeight="1">
      <c r="A25" s="34"/>
      <c r="B25" s="14"/>
      <c r="C25" s="14"/>
      <c r="D25" s="14"/>
      <c r="E25" s="1"/>
      <c r="F25" s="14"/>
      <c r="G25" s="1"/>
      <c r="H25" s="1"/>
      <c r="I25" s="12"/>
      <c r="J25" s="11"/>
      <c r="K25" s="11"/>
      <c r="L25" s="12"/>
      <c r="M25" s="12"/>
    </row>
    <row r="26" spans="1:13" ht="15.75">
      <c r="A26" s="34"/>
      <c r="B26" s="14" t="s">
        <v>57</v>
      </c>
      <c r="C26" s="14"/>
      <c r="D26" s="14"/>
      <c r="E26" s="1"/>
      <c r="F26" s="20"/>
      <c r="G26" s="20" t="s">
        <v>58</v>
      </c>
      <c r="H26" s="1"/>
      <c r="I26" s="12">
        <v>308</v>
      </c>
      <c r="J26" s="11"/>
      <c r="K26" s="11"/>
      <c r="L26" s="12"/>
      <c r="M26" s="12">
        <v>245</v>
      </c>
    </row>
    <row r="27" spans="1:13" ht="7.5" customHeight="1">
      <c r="A27" s="1"/>
      <c r="B27" s="1"/>
      <c r="C27" s="1"/>
      <c r="D27" s="1"/>
      <c r="E27" s="1"/>
      <c r="F27" s="1"/>
      <c r="G27" s="1"/>
      <c r="H27" s="1"/>
      <c r="I27" s="12"/>
      <c r="J27" s="11"/>
      <c r="K27" s="11"/>
      <c r="L27" s="12"/>
      <c r="M27" s="12"/>
    </row>
    <row r="28" spans="1:13" ht="15.75">
      <c r="A28" s="1"/>
      <c r="B28" s="1"/>
      <c r="C28" s="1"/>
      <c r="D28" s="1"/>
      <c r="E28" s="1"/>
      <c r="F28" s="1"/>
      <c r="G28" s="1"/>
      <c r="H28" s="1"/>
      <c r="I28" s="50">
        <v>45914</v>
      </c>
      <c r="J28" s="11"/>
      <c r="K28" s="11"/>
      <c r="L28" s="12"/>
      <c r="M28" s="50">
        <f>SUM(M16:M26)</f>
        <v>46295</v>
      </c>
    </row>
    <row r="29" spans="1:13" ht="15.75">
      <c r="A29" s="1"/>
      <c r="B29" s="1"/>
      <c r="C29" s="1"/>
      <c r="D29" s="1"/>
      <c r="E29" s="1"/>
      <c r="F29" s="1"/>
      <c r="G29" s="1"/>
      <c r="H29" s="1"/>
      <c r="I29" s="11"/>
      <c r="J29" s="11"/>
      <c r="K29" s="11"/>
      <c r="L29" s="11"/>
      <c r="M29" s="11"/>
    </row>
    <row r="30" spans="1:13" ht="15.75">
      <c r="A30" s="34"/>
      <c r="B30" s="28" t="s">
        <v>59</v>
      </c>
      <c r="C30" s="14"/>
      <c r="D30" s="14"/>
      <c r="E30" s="14"/>
      <c r="F30" s="14"/>
      <c r="G30" s="1"/>
      <c r="H30" s="1"/>
      <c r="I30" s="11"/>
      <c r="J30" s="11"/>
      <c r="K30" s="11"/>
      <c r="L30" s="11"/>
      <c r="M30" s="11"/>
    </row>
    <row r="31" spans="1:13" ht="15.75">
      <c r="A31" s="34"/>
      <c r="B31" s="34" t="s">
        <v>68</v>
      </c>
      <c r="C31" s="14"/>
      <c r="D31" s="14"/>
      <c r="E31" s="14"/>
      <c r="F31" s="14"/>
      <c r="G31" s="1"/>
      <c r="H31" s="1"/>
      <c r="I31" s="11">
        <v>0</v>
      </c>
      <c r="J31" s="11"/>
      <c r="K31" s="11"/>
      <c r="L31" s="11"/>
      <c r="M31" s="11">
        <v>1899</v>
      </c>
    </row>
    <row r="32" spans="1:13" ht="15.75">
      <c r="A32" s="34"/>
      <c r="B32" s="34" t="s">
        <v>60</v>
      </c>
      <c r="C32" s="1"/>
      <c r="D32" s="34"/>
      <c r="E32" s="14"/>
      <c r="F32" s="14"/>
      <c r="G32" s="1"/>
      <c r="H32" s="1"/>
      <c r="I32" s="12">
        <v>7722</v>
      </c>
      <c r="J32" s="12"/>
      <c r="K32" s="12"/>
      <c r="L32" s="12"/>
      <c r="M32" s="12">
        <v>7438</v>
      </c>
    </row>
    <row r="33" spans="1:13" ht="15.75">
      <c r="A33" s="34"/>
      <c r="B33" s="34" t="s">
        <v>61</v>
      </c>
      <c r="C33" s="1"/>
      <c r="D33" s="34"/>
      <c r="E33" s="14"/>
      <c r="F33" s="14"/>
      <c r="G33" s="1"/>
      <c r="H33" s="1"/>
      <c r="I33" s="12">
        <v>17548</v>
      </c>
      <c r="J33" s="12"/>
      <c r="K33" s="12"/>
      <c r="L33" s="12"/>
      <c r="M33" s="12">
        <v>17814</v>
      </c>
    </row>
    <row r="34" spans="1:13" ht="15.75" hidden="1">
      <c r="A34" s="34"/>
      <c r="B34" s="34" t="s">
        <v>62</v>
      </c>
      <c r="C34" s="1"/>
      <c r="D34" s="34"/>
      <c r="E34" s="14"/>
      <c r="F34" s="14"/>
      <c r="G34" s="1"/>
      <c r="H34" s="1"/>
      <c r="I34" s="12">
        <v>0</v>
      </c>
      <c r="J34" s="12"/>
      <c r="K34" s="12"/>
      <c r="L34" s="12"/>
      <c r="M34" s="12"/>
    </row>
    <row r="35" spans="1:13" ht="15.75">
      <c r="A35" s="34"/>
      <c r="B35" s="34" t="s">
        <v>63</v>
      </c>
      <c r="C35" s="1"/>
      <c r="D35" s="34"/>
      <c r="E35" s="14"/>
      <c r="F35" s="14"/>
      <c r="G35" s="20"/>
      <c r="H35" s="1"/>
      <c r="I35" s="12">
        <v>819</v>
      </c>
      <c r="J35" s="12"/>
      <c r="K35" s="12"/>
      <c r="L35" s="12"/>
      <c r="M35" s="12">
        <v>573</v>
      </c>
    </row>
    <row r="36" spans="1:13" ht="15.75">
      <c r="A36" s="34"/>
      <c r="B36" s="34" t="s">
        <v>64</v>
      </c>
      <c r="C36" s="1"/>
      <c r="D36" s="34"/>
      <c r="E36" s="14"/>
      <c r="F36" s="14"/>
      <c r="G36" s="20"/>
      <c r="H36" s="1"/>
      <c r="I36" s="12">
        <v>83</v>
      </c>
      <c r="J36" s="12"/>
      <c r="K36" s="12"/>
      <c r="L36" s="12"/>
      <c r="M36" s="12">
        <v>135</v>
      </c>
    </row>
    <row r="37" spans="1:13" ht="15.75">
      <c r="A37" s="34"/>
      <c r="B37" s="34" t="s">
        <v>65</v>
      </c>
      <c r="C37" s="1"/>
      <c r="D37" s="34"/>
      <c r="E37" s="1"/>
      <c r="F37" s="14"/>
      <c r="G37" s="20" t="s">
        <v>66</v>
      </c>
      <c r="H37" s="1"/>
      <c r="I37" s="12">
        <v>1500</v>
      </c>
      <c r="J37" s="12"/>
      <c r="K37" s="12"/>
      <c r="L37" s="12"/>
      <c r="M37" s="12">
        <v>372</v>
      </c>
    </row>
    <row r="38" spans="1:13" ht="15.75">
      <c r="A38" s="34"/>
      <c r="B38" s="34" t="s">
        <v>67</v>
      </c>
      <c r="C38" s="1"/>
      <c r="D38" s="34"/>
      <c r="E38" s="1"/>
      <c r="F38" s="14"/>
      <c r="G38" s="20"/>
      <c r="H38" s="1"/>
      <c r="I38" s="13">
        <v>1845</v>
      </c>
      <c r="J38" s="12"/>
      <c r="K38" s="12"/>
      <c r="L38" s="12"/>
      <c r="M38" s="13">
        <v>1285</v>
      </c>
    </row>
    <row r="39" spans="1:13" ht="15.75">
      <c r="A39" s="34"/>
      <c r="B39" s="14"/>
      <c r="C39" s="1"/>
      <c r="D39" s="14"/>
      <c r="E39" s="14"/>
      <c r="F39" s="14"/>
      <c r="G39" s="1"/>
      <c r="H39" s="1"/>
      <c r="I39" s="50">
        <v>29517</v>
      </c>
      <c r="J39" s="12"/>
      <c r="K39" s="58"/>
      <c r="L39" s="12"/>
      <c r="M39" s="50">
        <v>29516</v>
      </c>
    </row>
    <row r="40" spans="1:13" ht="15.75" hidden="1">
      <c r="A40" s="34"/>
      <c r="B40" s="14"/>
      <c r="C40" s="1"/>
      <c r="D40" s="14"/>
      <c r="E40" s="14"/>
      <c r="F40" s="14"/>
      <c r="G40" s="20"/>
      <c r="H40" s="1"/>
      <c r="I40" s="12"/>
      <c r="J40" s="12"/>
      <c r="K40" s="58"/>
      <c r="L40" s="12"/>
      <c r="M40" s="12"/>
    </row>
    <row r="41" spans="1:13" ht="15.75">
      <c r="A41" s="34"/>
      <c r="B41" s="14"/>
      <c r="C41" s="14"/>
      <c r="D41" s="14"/>
      <c r="E41" s="14"/>
      <c r="F41" s="14"/>
      <c r="G41" s="1"/>
      <c r="H41" s="1"/>
      <c r="I41" s="50"/>
      <c r="J41" s="12"/>
      <c r="K41" s="58"/>
      <c r="L41" s="12"/>
      <c r="M41" s="50"/>
    </row>
    <row r="42" spans="1:13" ht="7.5" customHeight="1">
      <c r="A42" s="34"/>
      <c r="B42" s="14"/>
      <c r="C42" s="14"/>
      <c r="D42" s="14"/>
      <c r="E42" s="14"/>
      <c r="F42" s="14"/>
      <c r="G42" s="1"/>
      <c r="H42" s="1"/>
      <c r="I42" s="12"/>
      <c r="J42" s="11"/>
      <c r="K42" s="12"/>
      <c r="L42" s="11"/>
      <c r="M42" s="12"/>
    </row>
    <row r="43" spans="1:13" ht="16.5" thickBot="1">
      <c r="A43" s="34"/>
      <c r="B43" s="28" t="s">
        <v>69</v>
      </c>
      <c r="C43" s="14"/>
      <c r="D43" s="14"/>
      <c r="E43" s="14"/>
      <c r="F43" s="14"/>
      <c r="G43" s="1"/>
      <c r="H43" s="1"/>
      <c r="I43" s="23">
        <v>75431</v>
      </c>
      <c r="J43" s="11"/>
      <c r="K43" s="12"/>
      <c r="L43" s="11"/>
      <c r="M43" s="23">
        <v>75811</v>
      </c>
    </row>
    <row r="44" spans="1:13" ht="16.5" thickTop="1">
      <c r="A44" s="34"/>
      <c r="B44" s="14"/>
      <c r="C44" s="14"/>
      <c r="D44" s="14"/>
      <c r="E44" s="14"/>
      <c r="F44" s="14"/>
      <c r="G44" s="1"/>
      <c r="H44" s="1"/>
      <c r="I44" s="12"/>
      <c r="J44" s="11"/>
      <c r="K44" s="12"/>
      <c r="L44" s="11"/>
      <c r="M44" s="12"/>
    </row>
    <row r="45" spans="1:13" ht="15.75">
      <c r="A45" s="34"/>
      <c r="B45" s="28" t="s">
        <v>70</v>
      </c>
      <c r="C45" s="14"/>
      <c r="D45" s="14"/>
      <c r="E45" s="14"/>
      <c r="F45" s="14"/>
      <c r="G45" s="1"/>
      <c r="H45" s="1"/>
      <c r="I45" s="12"/>
      <c r="J45" s="11"/>
      <c r="K45" s="12"/>
      <c r="L45" s="11"/>
      <c r="M45" s="12"/>
    </row>
    <row r="46" spans="1:13" ht="15.75">
      <c r="A46" s="34"/>
      <c r="B46" s="14" t="s">
        <v>71</v>
      </c>
      <c r="C46" s="1"/>
      <c r="D46" s="14"/>
      <c r="E46" s="1"/>
      <c r="F46" s="20"/>
      <c r="G46" s="20" t="s">
        <v>72</v>
      </c>
      <c r="H46" s="1"/>
      <c r="I46" s="12">
        <v>11002.303505871518</v>
      </c>
      <c r="J46" s="11"/>
      <c r="K46" s="59"/>
      <c r="L46" s="11"/>
      <c r="M46" s="12">
        <v>7434</v>
      </c>
    </row>
    <row r="47" spans="1:13" ht="15.75">
      <c r="A47" s="34"/>
      <c r="B47" s="14" t="s">
        <v>73</v>
      </c>
      <c r="C47" s="1"/>
      <c r="D47" s="14"/>
      <c r="E47" s="20"/>
      <c r="F47" s="14"/>
      <c r="G47" s="60"/>
      <c r="H47" s="1"/>
      <c r="I47" s="13">
        <v>2952</v>
      </c>
      <c r="J47" s="11"/>
      <c r="K47" s="61"/>
      <c r="L47" s="11"/>
      <c r="M47" s="13">
        <v>3157</v>
      </c>
    </row>
    <row r="48" spans="1:13" ht="15.75">
      <c r="A48" s="34"/>
      <c r="B48" s="14"/>
      <c r="C48" s="14"/>
      <c r="D48" s="14"/>
      <c r="E48" s="14"/>
      <c r="F48" s="14"/>
      <c r="G48" s="62"/>
      <c r="H48" s="1"/>
      <c r="I48" s="12">
        <v>13954.303505871518</v>
      </c>
      <c r="J48" s="11"/>
      <c r="K48" s="59"/>
      <c r="L48" s="11"/>
      <c r="M48" s="12">
        <v>10591</v>
      </c>
    </row>
    <row r="49" spans="1:13" ht="15.75">
      <c r="A49" s="34"/>
      <c r="B49" s="14"/>
      <c r="C49" s="14"/>
      <c r="D49" s="14"/>
      <c r="E49" s="14"/>
      <c r="F49" s="14"/>
      <c r="G49" s="1"/>
      <c r="H49" s="1"/>
      <c r="I49" s="12"/>
      <c r="J49" s="11"/>
      <c r="K49" s="12"/>
      <c r="L49" s="11"/>
      <c r="M49" s="12"/>
    </row>
    <row r="50" spans="1:13" ht="15.75">
      <c r="A50" s="34"/>
      <c r="B50" s="28" t="s">
        <v>74</v>
      </c>
      <c r="C50" s="14"/>
      <c r="D50" s="14"/>
      <c r="E50" s="14"/>
      <c r="F50" s="14"/>
      <c r="G50" s="1"/>
      <c r="H50" s="1"/>
      <c r="I50" s="11"/>
      <c r="J50" s="11"/>
      <c r="K50" s="12"/>
      <c r="L50" s="11"/>
      <c r="M50" s="11"/>
    </row>
    <row r="51" spans="1:13" ht="15.75">
      <c r="A51" s="34"/>
      <c r="B51" s="14" t="s">
        <v>75</v>
      </c>
      <c r="C51" s="1"/>
      <c r="D51" s="14"/>
      <c r="E51" s="14"/>
      <c r="F51" s="14"/>
      <c r="G51" s="20"/>
      <c r="H51" s="1"/>
      <c r="I51" s="12">
        <v>4595</v>
      </c>
      <c r="J51" s="12"/>
      <c r="K51" s="12"/>
      <c r="L51" s="12"/>
      <c r="M51" s="12">
        <v>5132</v>
      </c>
    </row>
    <row r="52" spans="1:13" ht="15.75">
      <c r="A52" s="34"/>
      <c r="B52" s="14" t="s">
        <v>76</v>
      </c>
      <c r="C52" s="1"/>
      <c r="D52" s="14"/>
      <c r="E52" s="1"/>
      <c r="F52" s="14"/>
      <c r="G52" s="20" t="s">
        <v>72</v>
      </c>
      <c r="H52" s="1"/>
      <c r="I52" s="12">
        <v>9708.252714128483</v>
      </c>
      <c r="J52" s="12"/>
      <c r="K52" s="12"/>
      <c r="L52" s="12"/>
      <c r="M52" s="12">
        <v>16627</v>
      </c>
    </row>
    <row r="53" spans="1:13" ht="15.75">
      <c r="A53" s="34"/>
      <c r="B53" s="14" t="s">
        <v>77</v>
      </c>
      <c r="C53" s="1"/>
      <c r="D53" s="14"/>
      <c r="E53" s="20"/>
      <c r="F53" s="14"/>
      <c r="G53" s="1"/>
      <c r="H53" s="1"/>
      <c r="I53" s="13">
        <v>344</v>
      </c>
      <c r="J53" s="12"/>
      <c r="K53" s="12"/>
      <c r="L53" s="12"/>
      <c r="M53" s="13">
        <v>434</v>
      </c>
    </row>
    <row r="54" spans="1:13" ht="15.75">
      <c r="A54" s="34"/>
      <c r="B54" s="14"/>
      <c r="C54" s="14"/>
      <c r="D54" s="14"/>
      <c r="E54" s="14"/>
      <c r="F54" s="14"/>
      <c r="G54" s="63"/>
      <c r="H54" s="1"/>
      <c r="I54" s="50">
        <v>14647.252714128483</v>
      </c>
      <c r="J54" s="12"/>
      <c r="K54" s="59"/>
      <c r="L54" s="12"/>
      <c r="M54" s="50">
        <v>22193</v>
      </c>
    </row>
    <row r="55" spans="1:13" ht="7.5" customHeight="1">
      <c r="A55" s="34"/>
      <c r="B55" s="14"/>
      <c r="C55" s="14"/>
      <c r="D55" s="14"/>
      <c r="E55" s="14"/>
      <c r="F55" s="14"/>
      <c r="G55" s="64"/>
      <c r="H55" s="1"/>
      <c r="I55" s="12"/>
      <c r="J55" s="11"/>
      <c r="K55" s="12"/>
      <c r="L55" s="11"/>
      <c r="M55" s="12"/>
    </row>
    <row r="56" spans="1:13" ht="15.75">
      <c r="A56" s="34"/>
      <c r="B56" s="28" t="s">
        <v>78</v>
      </c>
      <c r="C56" s="14"/>
      <c r="D56" s="14"/>
      <c r="E56" s="14"/>
      <c r="F56" s="14"/>
      <c r="G56" s="1"/>
      <c r="H56" s="1"/>
      <c r="I56" s="13">
        <v>28601.55622</v>
      </c>
      <c r="J56" s="11"/>
      <c r="K56" s="65"/>
      <c r="L56" s="11"/>
      <c r="M56" s="13">
        <v>32784</v>
      </c>
    </row>
    <row r="57" spans="1:13" ht="15.75">
      <c r="A57" s="34"/>
      <c r="B57" s="14"/>
      <c r="C57" s="14"/>
      <c r="D57" s="14"/>
      <c r="E57" s="14"/>
      <c r="F57" s="14"/>
      <c r="G57" s="1"/>
      <c r="H57" s="1"/>
      <c r="I57" s="11"/>
      <c r="J57" s="11"/>
      <c r="K57" s="66"/>
      <c r="L57" s="11"/>
      <c r="M57" s="11"/>
    </row>
    <row r="58" spans="1:13" ht="15.75">
      <c r="A58" s="34"/>
      <c r="B58" s="28" t="s">
        <v>79</v>
      </c>
      <c r="C58" s="14"/>
      <c r="D58" s="14"/>
      <c r="E58" s="14"/>
      <c r="F58" s="14"/>
      <c r="G58" s="1"/>
      <c r="H58" s="1"/>
      <c r="I58" s="11"/>
      <c r="J58" s="11"/>
      <c r="K58" s="12"/>
      <c r="L58" s="11"/>
      <c r="M58" s="11"/>
    </row>
    <row r="59" spans="1:13" ht="15.75">
      <c r="A59" s="34"/>
      <c r="B59" s="28" t="s">
        <v>80</v>
      </c>
      <c r="C59" s="14"/>
      <c r="D59" s="14"/>
      <c r="E59" s="14"/>
      <c r="F59" s="14"/>
      <c r="G59" s="1"/>
      <c r="H59" s="1"/>
      <c r="I59" s="11"/>
      <c r="J59" s="11"/>
      <c r="K59" s="12"/>
      <c r="L59" s="11"/>
      <c r="M59" s="11"/>
    </row>
    <row r="60" spans="1:13" ht="15.75">
      <c r="A60" s="34"/>
      <c r="B60" s="14" t="s">
        <v>81</v>
      </c>
      <c r="C60" s="1"/>
      <c r="D60" s="1"/>
      <c r="E60" s="14"/>
      <c r="F60" s="14"/>
      <c r="G60" s="59"/>
      <c r="H60" s="1"/>
      <c r="I60" s="12">
        <v>50054.75</v>
      </c>
      <c r="J60" s="12"/>
      <c r="K60" s="12"/>
      <c r="L60" s="12"/>
      <c r="M60" s="12">
        <v>50054.75</v>
      </c>
    </row>
    <row r="61" spans="1:13" ht="15.75">
      <c r="A61" s="34"/>
      <c r="B61" s="14" t="s">
        <v>82</v>
      </c>
      <c r="C61" s="1"/>
      <c r="D61" s="1"/>
      <c r="E61" s="20"/>
      <c r="F61" s="14"/>
      <c r="G61" s="59"/>
      <c r="H61" s="1"/>
      <c r="I61" s="13">
        <v>-3226</v>
      </c>
      <c r="J61" s="12"/>
      <c r="K61" s="12"/>
      <c r="L61" s="12"/>
      <c r="M61" s="13">
        <v>-7059</v>
      </c>
    </row>
    <row r="62" spans="1:13" ht="15.75">
      <c r="A62" s="34"/>
      <c r="B62" s="14"/>
      <c r="C62" s="14"/>
      <c r="D62" s="14"/>
      <c r="E62" s="14"/>
      <c r="F62" s="14"/>
      <c r="G62" s="59"/>
      <c r="H62" s="1"/>
      <c r="I62" s="12">
        <v>46829</v>
      </c>
      <c r="J62" s="12"/>
      <c r="K62" s="12"/>
      <c r="L62" s="12"/>
      <c r="M62" s="12">
        <v>42996</v>
      </c>
    </row>
    <row r="63" spans="1:13" ht="15.75">
      <c r="A63" s="34"/>
      <c r="B63" s="14" t="s">
        <v>37</v>
      </c>
      <c r="C63" s="14"/>
      <c r="D63" s="14"/>
      <c r="E63" s="14"/>
      <c r="F63" s="14"/>
      <c r="G63" s="59"/>
      <c r="H63" s="1"/>
      <c r="I63" s="13">
        <v>0.6141517894736737</v>
      </c>
      <c r="J63" s="11"/>
      <c r="K63" s="12"/>
      <c r="L63" s="11"/>
      <c r="M63" s="13">
        <v>31</v>
      </c>
    </row>
    <row r="64" spans="1:13" ht="15.75">
      <c r="A64" s="34"/>
      <c r="B64" s="28" t="s">
        <v>83</v>
      </c>
      <c r="C64" s="14"/>
      <c r="D64" s="14"/>
      <c r="E64" s="1"/>
      <c r="F64" s="20"/>
      <c r="G64" s="59"/>
      <c r="H64" s="1"/>
      <c r="I64" s="50">
        <v>46830</v>
      </c>
      <c r="J64" s="11"/>
      <c r="K64" s="12"/>
      <c r="L64" s="11"/>
      <c r="M64" s="50">
        <v>43027</v>
      </c>
    </row>
    <row r="65" spans="1:13" ht="15.75">
      <c r="A65" s="34"/>
      <c r="B65" s="14"/>
      <c r="C65" s="1"/>
      <c r="D65" s="1"/>
      <c r="E65" s="1"/>
      <c r="F65" s="1"/>
      <c r="G65" s="59"/>
      <c r="H65" s="21"/>
      <c r="I65" s="54"/>
      <c r="J65" s="1"/>
      <c r="K65" s="1"/>
      <c r="L65" s="1"/>
      <c r="M65" s="54"/>
    </row>
    <row r="66" spans="1:13" ht="16.5" thickBot="1">
      <c r="A66" s="34"/>
      <c r="B66" s="53" t="s">
        <v>84</v>
      </c>
      <c r="C66" s="1"/>
      <c r="D66" s="1"/>
      <c r="E66" s="1"/>
      <c r="F66" s="1"/>
      <c r="G66" s="59"/>
      <c r="H66" s="21"/>
      <c r="I66" s="23">
        <v>75431</v>
      </c>
      <c r="J66" s="1"/>
      <c r="K66" s="1"/>
      <c r="L66" s="1"/>
      <c r="M66" s="23">
        <v>75811</v>
      </c>
    </row>
    <row r="67" spans="1:13" ht="16.5" thickTop="1">
      <c r="A67" s="67"/>
      <c r="B67" s="68" t="s">
        <v>85</v>
      </c>
      <c r="C67" s="68"/>
      <c r="D67" s="68"/>
      <c r="E67" s="68"/>
      <c r="F67" s="68"/>
      <c r="G67" s="69"/>
      <c r="H67" s="68"/>
      <c r="I67" s="57">
        <v>0.26942999998573214</v>
      </c>
      <c r="J67" s="68"/>
      <c r="K67" s="68"/>
      <c r="L67" s="68"/>
      <c r="M67" s="57">
        <v>0.14719000000332016</v>
      </c>
    </row>
    <row r="68" spans="1:13" ht="15.75">
      <c r="A68" s="34"/>
      <c r="B68" s="14"/>
      <c r="C68" s="14"/>
      <c r="D68" s="14"/>
      <c r="E68" s="14"/>
      <c r="F68" s="14"/>
      <c r="G68" s="59"/>
      <c r="H68" s="1"/>
      <c r="I68" s="12"/>
      <c r="J68" s="11"/>
      <c r="K68" s="12"/>
      <c r="L68" s="11"/>
      <c r="M68" s="12"/>
    </row>
    <row r="69" spans="1:13" ht="15.75">
      <c r="A69" s="34"/>
      <c r="B69" s="14" t="s">
        <v>86</v>
      </c>
      <c r="C69" s="14"/>
      <c r="D69" s="14"/>
      <c r="E69" s="14"/>
      <c r="F69" s="14"/>
      <c r="G69" s="70"/>
      <c r="H69" s="1"/>
      <c r="I69" s="49">
        <v>0.9437967376419647</v>
      </c>
      <c r="J69" s="11"/>
      <c r="K69" s="12"/>
      <c r="L69" s="11"/>
      <c r="M69" s="49">
        <v>0.87</v>
      </c>
    </row>
    <row r="70" spans="1:13" ht="15.75">
      <c r="A70" s="34"/>
      <c r="B70" s="14"/>
      <c r="C70" s="14"/>
      <c r="D70" s="14"/>
      <c r="E70" s="14"/>
      <c r="F70" s="14"/>
      <c r="G70" s="70"/>
      <c r="H70" s="1"/>
      <c r="I70" s="49"/>
      <c r="J70" s="11"/>
      <c r="K70" s="12"/>
      <c r="L70" s="11"/>
      <c r="M70" s="49"/>
    </row>
    <row r="71" spans="1:13" ht="15.75">
      <c r="A71" s="34"/>
      <c r="B71" s="1"/>
      <c r="C71" s="14"/>
      <c r="D71" s="14"/>
      <c r="E71" s="14"/>
      <c r="F71" s="14"/>
      <c r="G71" s="71"/>
      <c r="H71" s="1"/>
      <c r="I71" s="1"/>
      <c r="J71" s="14"/>
      <c r="K71" s="52"/>
      <c r="L71" s="14"/>
      <c r="M71" s="52"/>
    </row>
    <row r="72" spans="1:13" ht="15.75" hidden="1">
      <c r="A72" s="34"/>
      <c r="B72" s="21" t="s">
        <v>87</v>
      </c>
      <c r="C72" s="51" t="s">
        <v>88</v>
      </c>
      <c r="D72" s="14"/>
      <c r="E72" s="14"/>
      <c r="F72" s="14"/>
      <c r="G72" s="1"/>
      <c r="H72" s="1"/>
      <c r="I72" s="1"/>
      <c r="J72" s="14"/>
      <c r="K72" s="52"/>
      <c r="L72" s="14"/>
      <c r="M72" s="52"/>
    </row>
    <row r="73" spans="1:13" ht="15.75" hidden="1">
      <c r="A73" s="34"/>
      <c r="B73" s="1"/>
      <c r="C73" s="14"/>
      <c r="D73" s="14"/>
      <c r="E73" s="14"/>
      <c r="F73" s="14"/>
      <c r="G73" s="1"/>
      <c r="H73" s="1"/>
      <c r="I73" s="1"/>
      <c r="J73" s="14"/>
      <c r="K73" s="52"/>
      <c r="L73" s="14"/>
      <c r="M73" s="52"/>
    </row>
    <row r="74" spans="1:13" ht="15.75">
      <c r="A74" s="28" t="s">
        <v>89</v>
      </c>
      <c r="C74" s="28"/>
      <c r="D74" s="14"/>
      <c r="E74" s="14"/>
      <c r="F74" s="14"/>
      <c r="G74" s="1"/>
      <c r="H74" s="1"/>
      <c r="I74" s="1"/>
      <c r="J74" s="14"/>
      <c r="K74" s="52"/>
      <c r="L74" s="14"/>
      <c r="M74" s="52"/>
    </row>
    <row r="75" spans="1:13" ht="15.75">
      <c r="A75" s="28" t="s">
        <v>90</v>
      </c>
      <c r="C75" s="28"/>
      <c r="D75" s="14"/>
      <c r="E75" s="14"/>
      <c r="F75" s="14"/>
      <c r="G75" s="1"/>
      <c r="H75" s="1"/>
      <c r="I75" s="1"/>
      <c r="J75" s="14"/>
      <c r="K75" s="52"/>
      <c r="L75" s="14"/>
      <c r="M75" s="52"/>
    </row>
    <row r="76" spans="1:13" ht="15.75">
      <c r="A76" s="34"/>
      <c r="B76" s="1"/>
      <c r="C76" s="1"/>
      <c r="D76" s="14"/>
      <c r="E76" s="14"/>
      <c r="F76" s="14"/>
      <c r="G76" s="1"/>
      <c r="H76" s="1"/>
      <c r="I76" s="1"/>
      <c r="J76" s="14"/>
      <c r="K76" s="52"/>
      <c r="L76" s="14"/>
      <c r="M76" s="52"/>
    </row>
  </sheetData>
  <sheetProtection/>
  <mergeCells count="3">
    <mergeCell ref="A2:M2"/>
    <mergeCell ref="A5:M5"/>
    <mergeCell ref="A7:M7"/>
  </mergeCells>
  <printOptions horizontalCentered="1"/>
  <pageMargins left="0.2" right="0.2" top="0" bottom="0" header="0.3" footer="0.3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view="pageBreakPreview" zoomScaleSheetLayoutView="100" zoomScalePageLayoutView="0" workbookViewId="0" topLeftCell="K19">
      <selection activeCell="A46" sqref="A46"/>
    </sheetView>
  </sheetViews>
  <sheetFormatPr defaultColWidth="9.140625" defaultRowHeight="15"/>
  <cols>
    <col min="1" max="3" width="13.57421875" style="0" customWidth="1"/>
    <col min="5" max="5" width="2.57421875" style="0" customWidth="1"/>
    <col min="6" max="6" width="10.57421875" style="0" customWidth="1"/>
    <col min="7" max="7" width="2.57421875" style="0" customWidth="1"/>
    <col min="8" max="8" width="10.57421875" style="0" customWidth="1"/>
    <col min="9" max="9" width="2.57421875" style="0" customWidth="1"/>
    <col min="10" max="10" width="12.57421875" style="0" customWidth="1"/>
    <col min="11" max="11" width="2.57421875" style="0" customWidth="1"/>
    <col min="12" max="12" width="12.57421875" style="0" customWidth="1"/>
    <col min="13" max="13" width="2.57421875" style="0" customWidth="1"/>
    <col min="14" max="14" width="10.57421875" style="0" customWidth="1"/>
    <col min="15" max="15" width="2.57421875" style="0" customWidth="1"/>
    <col min="16" max="16" width="15.57421875" style="0" customWidth="1"/>
    <col min="17" max="17" width="2.57421875" style="0" customWidth="1"/>
    <col min="18" max="18" width="10.57421875" style="0" customWidth="1"/>
    <col min="19" max="19" width="13.57421875" style="0" customWidth="1"/>
    <col min="20" max="20" width="10.57421875" style="0" customWidth="1"/>
  </cols>
  <sheetData>
    <row r="1" spans="1:20" ht="20.25">
      <c r="A1" s="169" t="s">
        <v>45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</row>
    <row r="2" spans="1:20" ht="20.25">
      <c r="A2" s="92"/>
      <c r="B2" s="92"/>
      <c r="C2" s="92"/>
      <c r="D2" s="43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ht="15.75">
      <c r="A3" s="173" t="s">
        <v>91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</row>
    <row r="4" spans="1:20" ht="15.75">
      <c r="A4" s="74"/>
      <c r="B4" s="21"/>
      <c r="C4" s="74"/>
      <c r="D4" s="9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94"/>
      <c r="S4" s="94"/>
      <c r="T4" s="94"/>
    </row>
    <row r="5" spans="1:20" ht="15.75">
      <c r="A5" s="74"/>
      <c r="B5" s="74"/>
      <c r="C5" s="74"/>
      <c r="D5" s="94"/>
      <c r="E5" s="74"/>
      <c r="F5" s="172" t="s">
        <v>92</v>
      </c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94" t="s">
        <v>93</v>
      </c>
      <c r="T5" s="94" t="s">
        <v>94</v>
      </c>
    </row>
    <row r="6" spans="1:20" ht="15.75">
      <c r="A6" s="74"/>
      <c r="B6" s="74"/>
      <c r="C6" s="74"/>
      <c r="D6" s="94"/>
      <c r="E6" s="74"/>
      <c r="F6" s="74"/>
      <c r="G6" s="74"/>
      <c r="H6" s="95" t="s">
        <v>95</v>
      </c>
      <c r="I6" s="74"/>
      <c r="J6" s="74"/>
      <c r="K6" s="74"/>
      <c r="L6" s="74"/>
      <c r="M6" s="74"/>
      <c r="N6" s="74"/>
      <c r="O6" s="74"/>
      <c r="P6" s="94" t="s">
        <v>96</v>
      </c>
      <c r="Q6" s="74"/>
      <c r="R6" s="94"/>
      <c r="S6" s="94" t="s">
        <v>97</v>
      </c>
      <c r="T6" s="94" t="s">
        <v>98</v>
      </c>
    </row>
    <row r="7" spans="1:20" ht="15.75">
      <c r="A7" s="74"/>
      <c r="B7" s="74"/>
      <c r="C7" s="74"/>
      <c r="D7" s="94"/>
      <c r="E7" s="74"/>
      <c r="F7" s="74"/>
      <c r="G7" s="74"/>
      <c r="H7" s="95"/>
      <c r="I7" s="74"/>
      <c r="J7" s="74"/>
      <c r="K7" s="74"/>
      <c r="L7" s="74"/>
      <c r="M7" s="74"/>
      <c r="N7" s="74"/>
      <c r="O7" s="74"/>
      <c r="P7" s="94"/>
      <c r="Q7" s="74"/>
      <c r="R7" s="94"/>
      <c r="S7" s="94" t="s">
        <v>99</v>
      </c>
      <c r="T7" s="94"/>
    </row>
    <row r="8" spans="1:20" ht="15.75">
      <c r="A8" s="74"/>
      <c r="B8" s="74"/>
      <c r="C8" s="74"/>
      <c r="D8" s="94"/>
      <c r="E8" s="74"/>
      <c r="F8" s="94" t="s">
        <v>100</v>
      </c>
      <c r="G8" s="74"/>
      <c r="H8" s="94" t="s">
        <v>100</v>
      </c>
      <c r="I8" s="74"/>
      <c r="J8" s="94" t="s">
        <v>101</v>
      </c>
      <c r="K8" s="94"/>
      <c r="L8" s="94" t="s">
        <v>102</v>
      </c>
      <c r="M8" s="74"/>
      <c r="N8" s="94" t="s">
        <v>103</v>
      </c>
      <c r="O8" s="74"/>
      <c r="P8" s="94" t="s">
        <v>104</v>
      </c>
      <c r="Q8" s="93"/>
      <c r="R8" s="94" t="s">
        <v>94</v>
      </c>
      <c r="S8" s="94"/>
      <c r="T8" s="94"/>
    </row>
    <row r="9" spans="1:20" ht="15.75">
      <c r="A9" s="74"/>
      <c r="B9" s="74"/>
      <c r="C9" s="74"/>
      <c r="D9" s="94"/>
      <c r="E9" s="74"/>
      <c r="F9" s="94" t="s">
        <v>105</v>
      </c>
      <c r="G9" s="74"/>
      <c r="H9" s="94" t="s">
        <v>106</v>
      </c>
      <c r="I9" s="74"/>
      <c r="J9" s="94" t="s">
        <v>107</v>
      </c>
      <c r="K9" s="94"/>
      <c r="L9" s="94" t="s">
        <v>107</v>
      </c>
      <c r="M9" s="74"/>
      <c r="N9" s="94" t="s">
        <v>108</v>
      </c>
      <c r="O9" s="74"/>
      <c r="P9" s="94" t="s">
        <v>109</v>
      </c>
      <c r="Q9" s="94"/>
      <c r="R9" s="94"/>
      <c r="S9" s="94"/>
      <c r="T9" s="94"/>
    </row>
    <row r="10" spans="1:20" ht="15.75">
      <c r="A10" s="74"/>
      <c r="B10" s="74"/>
      <c r="C10" s="74"/>
      <c r="D10" s="94"/>
      <c r="E10" s="97"/>
      <c r="F10" s="94" t="s">
        <v>52</v>
      </c>
      <c r="G10" s="74"/>
      <c r="H10" s="94" t="s">
        <v>52</v>
      </c>
      <c r="I10" s="74"/>
      <c r="J10" s="94" t="s">
        <v>52</v>
      </c>
      <c r="K10" s="94"/>
      <c r="L10" s="94" t="s">
        <v>52</v>
      </c>
      <c r="M10" s="74"/>
      <c r="N10" s="94" t="s">
        <v>52</v>
      </c>
      <c r="O10" s="74"/>
      <c r="P10" s="94" t="s">
        <v>52</v>
      </c>
      <c r="Q10" s="74"/>
      <c r="R10" s="94" t="s">
        <v>52</v>
      </c>
      <c r="S10" s="94" t="s">
        <v>52</v>
      </c>
      <c r="T10" s="96" t="s">
        <v>52</v>
      </c>
    </row>
    <row r="11" spans="1:20" ht="15.75">
      <c r="A11" s="74"/>
      <c r="B11" s="74"/>
      <c r="C11" s="97"/>
      <c r="D11" s="94" t="s">
        <v>24</v>
      </c>
      <c r="E11" s="74"/>
      <c r="F11" s="94"/>
      <c r="G11" s="74"/>
      <c r="H11" s="94"/>
      <c r="I11" s="74"/>
      <c r="J11" s="94"/>
      <c r="K11" s="94"/>
      <c r="L11" s="94"/>
      <c r="M11" s="74"/>
      <c r="N11" s="94"/>
      <c r="O11" s="74"/>
      <c r="P11" s="94"/>
      <c r="Q11" s="74"/>
      <c r="R11" s="94"/>
      <c r="S11" s="94"/>
      <c r="T11" s="96"/>
    </row>
    <row r="12" spans="1:20" ht="15.75">
      <c r="A12" s="51"/>
      <c r="B12" s="51"/>
      <c r="C12" s="51"/>
      <c r="D12" s="9"/>
      <c r="E12" s="51"/>
      <c r="F12" s="51"/>
      <c r="G12" s="51"/>
      <c r="H12" s="51"/>
      <c r="I12" s="51"/>
      <c r="J12" s="51"/>
      <c r="K12" s="51"/>
      <c r="L12" s="51"/>
      <c r="M12" s="51"/>
      <c r="N12" s="17"/>
      <c r="O12" s="51"/>
      <c r="P12" s="51"/>
      <c r="Q12" s="51"/>
      <c r="R12" s="51"/>
      <c r="S12" s="51"/>
      <c r="T12" s="89"/>
    </row>
    <row r="13" spans="1:20" ht="15.75">
      <c r="A13" s="74" t="s">
        <v>115</v>
      </c>
      <c r="B13" s="51"/>
      <c r="C13" s="21"/>
      <c r="D13" s="86"/>
      <c r="E13" s="21"/>
      <c r="F13" s="51"/>
      <c r="G13" s="21"/>
      <c r="H13" s="51"/>
      <c r="I13" s="51"/>
      <c r="J13" s="51"/>
      <c r="K13" s="51"/>
      <c r="L13" s="51"/>
      <c r="M13" s="21"/>
      <c r="N13" s="51"/>
      <c r="O13" s="51"/>
      <c r="P13" s="98"/>
      <c r="Q13" s="51"/>
      <c r="R13" s="51"/>
      <c r="S13" s="51"/>
      <c r="T13" s="89"/>
    </row>
    <row r="14" spans="1:20" ht="15.75">
      <c r="A14" s="51"/>
      <c r="B14" s="51"/>
      <c r="C14" s="21"/>
      <c r="D14" s="86"/>
      <c r="E14" s="21"/>
      <c r="F14" s="51"/>
      <c r="G14" s="21"/>
      <c r="H14" s="51"/>
      <c r="I14" s="51"/>
      <c r="J14" s="51"/>
      <c r="K14" s="51"/>
      <c r="L14" s="51"/>
      <c r="M14" s="21"/>
      <c r="N14" s="51"/>
      <c r="O14" s="51"/>
      <c r="P14" s="51"/>
      <c r="Q14" s="51"/>
      <c r="R14" s="51"/>
      <c r="S14" s="51"/>
      <c r="T14" s="89"/>
    </row>
    <row r="15" spans="1:20" ht="15.75">
      <c r="A15" s="51" t="s">
        <v>116</v>
      </c>
      <c r="B15" s="51"/>
      <c r="C15" s="21"/>
      <c r="D15" s="86"/>
      <c r="E15" s="21"/>
      <c r="F15" s="90">
        <v>50054.75</v>
      </c>
      <c r="G15" s="21"/>
      <c r="H15" s="90">
        <v>1185.12843</v>
      </c>
      <c r="I15" s="51"/>
      <c r="J15" s="90">
        <v>765</v>
      </c>
      <c r="K15" s="90"/>
      <c r="L15" s="90">
        <v>0</v>
      </c>
      <c r="M15" s="21"/>
      <c r="N15" s="83">
        <v>-713.73124</v>
      </c>
      <c r="O15" s="51"/>
      <c r="P15" s="90">
        <v>-14879</v>
      </c>
      <c r="Q15" s="51"/>
      <c r="R15" s="90">
        <v>36412.147189999996</v>
      </c>
      <c r="S15" s="90">
        <v>27</v>
      </c>
      <c r="T15" s="91">
        <v>36439.147189999996</v>
      </c>
    </row>
    <row r="16" spans="1:20" ht="7.5" customHeight="1">
      <c r="A16" s="51"/>
      <c r="B16" s="51"/>
      <c r="C16" s="21"/>
      <c r="D16" s="86"/>
      <c r="E16" s="21"/>
      <c r="F16" s="90"/>
      <c r="G16" s="21"/>
      <c r="H16" s="90"/>
      <c r="I16" s="51"/>
      <c r="J16" s="90"/>
      <c r="K16" s="90"/>
      <c r="L16" s="90"/>
      <c r="M16" s="21"/>
      <c r="N16" s="90"/>
      <c r="O16" s="51"/>
      <c r="P16" s="90"/>
      <c r="Q16" s="51"/>
      <c r="R16" s="90"/>
      <c r="S16" s="90"/>
      <c r="T16" s="91"/>
    </row>
    <row r="17" spans="1:20" ht="15.75" hidden="1">
      <c r="A17" s="51" t="s">
        <v>113</v>
      </c>
      <c r="B17" s="51"/>
      <c r="C17" s="1"/>
      <c r="D17" s="1"/>
      <c r="E17" s="1"/>
      <c r="F17" s="76">
        <v>0</v>
      </c>
      <c r="G17" s="99"/>
      <c r="H17" s="76">
        <v>0</v>
      </c>
      <c r="I17" s="100"/>
      <c r="J17" s="83"/>
      <c r="K17" s="76"/>
      <c r="L17" s="76"/>
      <c r="M17" s="100"/>
      <c r="N17" s="76">
        <v>0</v>
      </c>
      <c r="O17" s="85"/>
      <c r="P17" s="76">
        <v>0</v>
      </c>
      <c r="Q17" s="85"/>
      <c r="R17" s="90">
        <v>0</v>
      </c>
      <c r="S17" s="76">
        <v>0</v>
      </c>
      <c r="T17" s="91">
        <v>0</v>
      </c>
    </row>
    <row r="18" spans="1:20" ht="15.75">
      <c r="A18" s="51" t="s">
        <v>110</v>
      </c>
      <c r="B18" s="51"/>
      <c r="C18" s="1"/>
      <c r="D18" s="1"/>
      <c r="E18" s="1"/>
      <c r="F18" s="76">
        <v>0</v>
      </c>
      <c r="G18" s="12"/>
      <c r="H18" s="76">
        <v>0</v>
      </c>
      <c r="I18" s="88"/>
      <c r="J18" s="83">
        <v>-366</v>
      </c>
      <c r="K18" s="83"/>
      <c r="L18" s="83">
        <v>0</v>
      </c>
      <c r="M18" s="75"/>
      <c r="N18" s="76">
        <v>0</v>
      </c>
      <c r="O18" s="77"/>
      <c r="P18" s="83">
        <v>366</v>
      </c>
      <c r="Q18" s="83"/>
      <c r="R18" s="76">
        <v>0</v>
      </c>
      <c r="S18" s="76">
        <v>0</v>
      </c>
      <c r="T18" s="76">
        <v>0</v>
      </c>
    </row>
    <row r="19" spans="1:20" ht="15.75">
      <c r="A19" s="51" t="s">
        <v>206</v>
      </c>
      <c r="B19" s="51"/>
      <c r="C19" s="1"/>
      <c r="D19" s="1"/>
      <c r="E19" s="1"/>
      <c r="F19" s="78">
        <v>0</v>
      </c>
      <c r="G19" s="56"/>
      <c r="H19" s="78">
        <v>0</v>
      </c>
      <c r="I19" s="82"/>
      <c r="J19" s="83">
        <v>2764</v>
      </c>
      <c r="K19" s="78"/>
      <c r="L19" s="78">
        <v>0</v>
      </c>
      <c r="M19" s="79"/>
      <c r="N19" s="76">
        <v>0</v>
      </c>
      <c r="O19" s="77"/>
      <c r="P19" s="77">
        <v>3816.688513578956</v>
      </c>
      <c r="Q19" s="83"/>
      <c r="R19" s="83">
        <v>6581</v>
      </c>
      <c r="S19" s="83">
        <v>-32.93062757894737</v>
      </c>
      <c r="T19" s="83">
        <v>6548</v>
      </c>
    </row>
    <row r="20" spans="1:20" ht="15.75" hidden="1">
      <c r="A20" s="51" t="s">
        <v>114</v>
      </c>
      <c r="B20" s="51"/>
      <c r="C20" s="1"/>
      <c r="D20" s="1"/>
      <c r="E20" s="1"/>
      <c r="F20" s="78">
        <v>0</v>
      </c>
      <c r="G20" s="35"/>
      <c r="H20" s="78">
        <v>0</v>
      </c>
      <c r="I20" s="81"/>
      <c r="J20" s="78">
        <v>0</v>
      </c>
      <c r="K20" s="78"/>
      <c r="L20" s="78"/>
      <c r="M20" s="80"/>
      <c r="N20" s="76">
        <v>0</v>
      </c>
      <c r="O20" s="81"/>
      <c r="P20" s="76">
        <v>0</v>
      </c>
      <c r="Q20" s="81"/>
      <c r="R20" s="83">
        <v>0</v>
      </c>
      <c r="S20" s="76">
        <v>0</v>
      </c>
      <c r="T20" s="83">
        <v>0</v>
      </c>
    </row>
    <row r="21" spans="1:20" ht="15.75">
      <c r="A21" s="51" t="s">
        <v>111</v>
      </c>
      <c r="B21" s="51"/>
      <c r="C21" s="1"/>
      <c r="D21" s="1"/>
      <c r="E21" s="1"/>
      <c r="F21" s="78">
        <v>0</v>
      </c>
      <c r="G21" s="86" t="s">
        <v>112</v>
      </c>
      <c r="H21" s="78">
        <v>0</v>
      </c>
      <c r="I21" s="81"/>
      <c r="J21" s="78">
        <v>0</v>
      </c>
      <c r="K21" s="78"/>
      <c r="L21" s="78">
        <v>0</v>
      </c>
      <c r="M21" s="80"/>
      <c r="N21" s="82">
        <v>0</v>
      </c>
      <c r="O21" s="81"/>
      <c r="P21" s="76">
        <v>0</v>
      </c>
      <c r="Q21" s="81"/>
      <c r="R21" s="82">
        <v>0</v>
      </c>
      <c r="S21" s="76">
        <v>0</v>
      </c>
      <c r="T21" s="101">
        <v>0</v>
      </c>
    </row>
    <row r="22" spans="1:20" ht="15.75">
      <c r="A22" s="174" t="s">
        <v>117</v>
      </c>
      <c r="B22" s="174"/>
      <c r="C22" s="174"/>
      <c r="D22" s="1"/>
      <c r="E22" s="86"/>
      <c r="F22" s="78">
        <v>0</v>
      </c>
      <c r="G22" s="35"/>
      <c r="H22" s="78">
        <v>0</v>
      </c>
      <c r="I22" s="81"/>
      <c r="J22" s="78">
        <v>0</v>
      </c>
      <c r="K22" s="78"/>
      <c r="L22" s="78">
        <v>0</v>
      </c>
      <c r="M22" s="80"/>
      <c r="N22" s="82">
        <v>0</v>
      </c>
      <c r="O22" s="81"/>
      <c r="P22" s="76">
        <v>0</v>
      </c>
      <c r="Q22" s="81"/>
      <c r="R22" s="82">
        <v>0</v>
      </c>
      <c r="S22" s="83">
        <v>40</v>
      </c>
      <c r="T22" s="101">
        <v>40</v>
      </c>
    </row>
    <row r="23" spans="1:20" ht="15.75">
      <c r="A23" s="174" t="s">
        <v>118</v>
      </c>
      <c r="B23" s="174"/>
      <c r="C23" s="174"/>
      <c r="D23" s="1"/>
      <c r="E23" s="86"/>
      <c r="F23" s="78">
        <v>0</v>
      </c>
      <c r="G23" s="35"/>
      <c r="H23" s="78">
        <v>0</v>
      </c>
      <c r="I23" s="81"/>
      <c r="J23" s="78">
        <v>0</v>
      </c>
      <c r="K23" s="78"/>
      <c r="L23" s="78">
        <v>0</v>
      </c>
      <c r="M23" s="80"/>
      <c r="N23" s="82">
        <v>0</v>
      </c>
      <c r="O23" s="81"/>
      <c r="P23" s="77">
        <v>3</v>
      </c>
      <c r="Q23" s="81"/>
      <c r="R23" s="82">
        <v>3</v>
      </c>
      <c r="S23" s="83">
        <v>-3</v>
      </c>
      <c r="T23" s="101">
        <v>0</v>
      </c>
    </row>
    <row r="24" spans="1:20" ht="7.5" customHeight="1">
      <c r="A24" s="51"/>
      <c r="B24" s="51"/>
      <c r="C24" s="1"/>
      <c r="D24" s="1"/>
      <c r="E24" s="1"/>
      <c r="F24" s="102"/>
      <c r="G24" s="11"/>
      <c r="H24" s="102"/>
      <c r="I24" s="87"/>
      <c r="J24" s="102"/>
      <c r="K24" s="102"/>
      <c r="L24" s="102"/>
      <c r="M24" s="86"/>
      <c r="N24" s="102"/>
      <c r="O24" s="17"/>
      <c r="P24" s="102"/>
      <c r="Q24" s="17"/>
      <c r="R24" s="102"/>
      <c r="S24" s="102"/>
      <c r="T24" s="102"/>
    </row>
    <row r="25" spans="1:20" ht="16.5" thickBot="1">
      <c r="A25" s="51" t="s">
        <v>119</v>
      </c>
      <c r="B25" s="51"/>
      <c r="C25" s="1"/>
      <c r="D25" s="1"/>
      <c r="E25" s="1"/>
      <c r="F25" s="84">
        <v>50054.75</v>
      </c>
      <c r="G25" s="84"/>
      <c r="H25" s="84">
        <v>1185.12843</v>
      </c>
      <c r="I25" s="84">
        <v>0</v>
      </c>
      <c r="J25" s="84">
        <v>3163</v>
      </c>
      <c r="K25" s="84"/>
      <c r="L25" s="84">
        <v>0</v>
      </c>
      <c r="M25" s="84">
        <v>0</v>
      </c>
      <c r="N25" s="84">
        <v>-713.73124</v>
      </c>
      <c r="O25" s="84">
        <v>0</v>
      </c>
      <c r="P25" s="84">
        <v>-10693.311486421044</v>
      </c>
      <c r="Q25" s="84">
        <v>0</v>
      </c>
      <c r="R25" s="84">
        <v>42996</v>
      </c>
      <c r="S25" s="84">
        <v>31.069372421052627</v>
      </c>
      <c r="T25" s="84">
        <v>43027</v>
      </c>
    </row>
    <row r="26" spans="1:20" ht="15" thickTop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.75">
      <c r="A28" s="74" t="s">
        <v>120</v>
      </c>
      <c r="B28" s="51"/>
      <c r="C28" s="21"/>
      <c r="D28" s="86"/>
      <c r="E28" s="21"/>
      <c r="F28" s="51"/>
      <c r="G28" s="21"/>
      <c r="H28" s="51"/>
      <c r="I28" s="51"/>
      <c r="J28" s="51"/>
      <c r="K28" s="51"/>
      <c r="L28" s="51"/>
      <c r="M28" s="21"/>
      <c r="N28" s="51"/>
      <c r="O28" s="51"/>
      <c r="P28" s="98"/>
      <c r="Q28" s="51"/>
      <c r="R28" s="51"/>
      <c r="S28" s="51"/>
      <c r="T28" s="89"/>
    </row>
    <row r="29" spans="1:20" ht="15.75">
      <c r="A29" s="51"/>
      <c r="B29" s="51"/>
      <c r="C29" s="21"/>
      <c r="D29" s="86"/>
      <c r="E29" s="21"/>
      <c r="F29" s="51"/>
      <c r="G29" s="21"/>
      <c r="H29" s="51"/>
      <c r="I29" s="51"/>
      <c r="J29" s="51"/>
      <c r="K29" s="51"/>
      <c r="L29" s="51"/>
      <c r="M29" s="21"/>
      <c r="N29" s="51"/>
      <c r="O29" s="51"/>
      <c r="P29" s="51"/>
      <c r="Q29" s="51"/>
      <c r="R29" s="51"/>
      <c r="S29" s="51"/>
      <c r="T29" s="89"/>
    </row>
    <row r="30" spans="1:20" ht="15.75">
      <c r="A30" s="51" t="s">
        <v>121</v>
      </c>
      <c r="B30" s="51"/>
      <c r="C30" s="21"/>
      <c r="D30" s="86"/>
      <c r="E30" s="21"/>
      <c r="F30" s="51"/>
      <c r="G30" s="21"/>
      <c r="H30" s="51"/>
      <c r="I30" s="51"/>
      <c r="J30" s="51"/>
      <c r="K30" s="51"/>
      <c r="L30" s="51"/>
      <c r="M30" s="21"/>
      <c r="N30" s="51"/>
      <c r="O30" s="51"/>
      <c r="P30" s="51"/>
      <c r="Q30" s="51"/>
      <c r="R30" s="51"/>
      <c r="S30" s="51"/>
      <c r="T30" s="89"/>
    </row>
    <row r="31" spans="1:20" ht="15.75">
      <c r="A31" s="103" t="s">
        <v>126</v>
      </c>
      <c r="B31" s="51"/>
      <c r="C31" s="21"/>
      <c r="D31" s="86"/>
      <c r="E31" s="21"/>
      <c r="F31" s="90">
        <v>50054.75</v>
      </c>
      <c r="G31" s="21"/>
      <c r="H31" s="90">
        <v>1185.12843</v>
      </c>
      <c r="I31" s="51"/>
      <c r="J31" s="90">
        <v>2097</v>
      </c>
      <c r="K31" s="90"/>
      <c r="L31" s="90">
        <v>0</v>
      </c>
      <c r="M31" s="21"/>
      <c r="N31" s="83">
        <v>-713.73124</v>
      </c>
      <c r="O31" s="51"/>
      <c r="P31" s="90">
        <v>-10693</v>
      </c>
      <c r="Q31" s="51"/>
      <c r="R31" s="90">
        <v>41930.147189999996</v>
      </c>
      <c r="S31" s="90">
        <v>31</v>
      </c>
      <c r="T31" s="91">
        <v>41961.147189999996</v>
      </c>
    </row>
    <row r="32" spans="1:20" ht="7.5" customHeight="1">
      <c r="A32" s="103"/>
      <c r="B32" s="51"/>
      <c r="C32" s="21"/>
      <c r="D32" s="86"/>
      <c r="E32" s="21"/>
      <c r="F32" s="90"/>
      <c r="G32" s="21"/>
      <c r="H32" s="90"/>
      <c r="I32" s="51"/>
      <c r="J32" s="90"/>
      <c r="K32" s="90"/>
      <c r="L32" s="90"/>
      <c r="M32" s="21"/>
      <c r="N32" s="83"/>
      <c r="O32" s="51"/>
      <c r="P32" s="90"/>
      <c r="Q32" s="51"/>
      <c r="R32" s="90"/>
      <c r="S32" s="90"/>
      <c r="T32" s="91"/>
    </row>
    <row r="33" spans="1:20" ht="15.75">
      <c r="A33" s="103" t="s">
        <v>127</v>
      </c>
      <c r="B33" s="51"/>
      <c r="C33" s="21"/>
      <c r="D33" s="86"/>
      <c r="E33" s="21"/>
      <c r="F33" s="104">
        <v>0</v>
      </c>
      <c r="G33" s="105"/>
      <c r="H33" s="104">
        <v>0</v>
      </c>
      <c r="I33" s="106"/>
      <c r="J33" s="104">
        <v>1066</v>
      </c>
      <c r="K33" s="104"/>
      <c r="L33" s="104">
        <v>0</v>
      </c>
      <c r="M33" s="105"/>
      <c r="N33" s="41">
        <v>0</v>
      </c>
      <c r="O33" s="106"/>
      <c r="P33" s="104">
        <v>0</v>
      </c>
      <c r="Q33" s="106"/>
      <c r="R33" s="104">
        <v>1066</v>
      </c>
      <c r="S33" s="104">
        <v>0</v>
      </c>
      <c r="T33" s="104">
        <v>1066</v>
      </c>
    </row>
    <row r="34" spans="1:20" ht="7.5" customHeight="1">
      <c r="A34" s="103"/>
      <c r="B34" s="51"/>
      <c r="C34" s="21"/>
      <c r="D34" s="86"/>
      <c r="E34" s="21"/>
      <c r="F34" s="90"/>
      <c r="G34" s="21"/>
      <c r="H34" s="90"/>
      <c r="I34" s="51"/>
      <c r="J34" s="90"/>
      <c r="K34" s="90"/>
      <c r="L34" s="90"/>
      <c r="M34" s="21"/>
      <c r="N34" s="83"/>
      <c r="O34" s="51"/>
      <c r="P34" s="90"/>
      <c r="Q34" s="51"/>
      <c r="R34" s="90"/>
      <c r="S34" s="90"/>
      <c r="T34" s="91"/>
    </row>
    <row r="35" spans="1:20" ht="15.75">
      <c r="A35" s="103" t="s">
        <v>128</v>
      </c>
      <c r="B35" s="51"/>
      <c r="C35" s="21"/>
      <c r="D35" s="86"/>
      <c r="E35" s="21"/>
      <c r="F35" s="90">
        <v>50055</v>
      </c>
      <c r="G35" s="21"/>
      <c r="H35" s="90">
        <v>1185</v>
      </c>
      <c r="I35" s="51"/>
      <c r="J35" s="90">
        <v>3163</v>
      </c>
      <c r="K35" s="90"/>
      <c r="L35" s="90">
        <v>0</v>
      </c>
      <c r="M35" s="21"/>
      <c r="N35" s="90">
        <v>-714</v>
      </c>
      <c r="O35" s="51"/>
      <c r="P35" s="90">
        <v>-10693</v>
      </c>
      <c r="Q35" s="51"/>
      <c r="R35" s="90">
        <v>42996</v>
      </c>
      <c r="S35" s="90">
        <v>31</v>
      </c>
      <c r="T35" s="91">
        <v>43027</v>
      </c>
    </row>
    <row r="36" spans="1:20" ht="7.5" customHeight="1">
      <c r="A36" s="103"/>
      <c r="B36" s="51"/>
      <c r="C36" s="21"/>
      <c r="D36" s="86"/>
      <c r="E36" s="21"/>
      <c r="F36" s="90"/>
      <c r="G36" s="21"/>
      <c r="H36" s="90"/>
      <c r="I36" s="51"/>
      <c r="J36" s="90"/>
      <c r="K36" s="90"/>
      <c r="L36" s="90"/>
      <c r="M36" s="21"/>
      <c r="N36" s="90"/>
      <c r="O36" s="51"/>
      <c r="P36" s="90"/>
      <c r="Q36" s="51"/>
      <c r="R36" s="90"/>
      <c r="S36" s="90"/>
      <c r="T36" s="91"/>
    </row>
    <row r="37" spans="1:20" ht="15.75">
      <c r="A37" s="51" t="s">
        <v>110</v>
      </c>
      <c r="B37" s="51"/>
      <c r="C37" s="1"/>
      <c r="D37" s="1"/>
      <c r="E37" s="1"/>
      <c r="F37" s="76">
        <v>0</v>
      </c>
      <c r="G37" s="12"/>
      <c r="H37" s="76">
        <v>0</v>
      </c>
      <c r="I37" s="88"/>
      <c r="J37" s="83">
        <v>0</v>
      </c>
      <c r="K37" s="1"/>
      <c r="L37" s="83">
        <v>0</v>
      </c>
      <c r="M37" s="88"/>
      <c r="N37" s="76">
        <v>0</v>
      </c>
      <c r="O37" s="77"/>
      <c r="P37" s="83">
        <v>0</v>
      </c>
      <c r="Q37" s="83"/>
      <c r="R37" s="76">
        <v>0</v>
      </c>
      <c r="S37" s="76">
        <v>0</v>
      </c>
      <c r="T37" s="76">
        <v>0</v>
      </c>
    </row>
    <row r="38" spans="1:20" ht="15.75">
      <c r="A38" s="51" t="s">
        <v>122</v>
      </c>
      <c r="B38" s="51"/>
      <c r="C38" s="1"/>
      <c r="D38" s="1"/>
      <c r="E38" s="1"/>
      <c r="F38" s="76">
        <v>0</v>
      </c>
      <c r="G38" s="12"/>
      <c r="H38" s="76">
        <v>0</v>
      </c>
      <c r="I38" s="88"/>
      <c r="J38" s="83">
        <v>-270</v>
      </c>
      <c r="K38" s="1"/>
      <c r="L38" s="83">
        <v>0</v>
      </c>
      <c r="M38" s="88"/>
      <c r="N38" s="76">
        <v>0</v>
      </c>
      <c r="O38" s="77"/>
      <c r="P38" s="83">
        <v>270</v>
      </c>
      <c r="Q38" s="83"/>
      <c r="R38" s="90">
        <v>0</v>
      </c>
      <c r="S38" s="76">
        <v>0</v>
      </c>
      <c r="T38" s="90">
        <v>0</v>
      </c>
    </row>
    <row r="39" spans="1:20" ht="15.75">
      <c r="A39" s="51" t="s">
        <v>206</v>
      </c>
      <c r="B39" s="51"/>
      <c r="C39" s="1"/>
      <c r="D39" s="1"/>
      <c r="E39" s="1"/>
      <c r="F39" s="78">
        <v>0</v>
      </c>
      <c r="G39" s="56"/>
      <c r="H39" s="78">
        <v>0</v>
      </c>
      <c r="I39" s="82"/>
      <c r="J39" s="78">
        <v>0</v>
      </c>
      <c r="K39" s="78"/>
      <c r="L39" s="83">
        <v>97</v>
      </c>
      <c r="M39" s="79"/>
      <c r="N39" s="76">
        <v>0</v>
      </c>
      <c r="O39" s="77"/>
      <c r="P39" s="83">
        <v>4107.95186821052</v>
      </c>
      <c r="Q39" s="83"/>
      <c r="R39" s="83">
        <v>4205</v>
      </c>
      <c r="S39" s="83">
        <v>-30.385848210526326</v>
      </c>
      <c r="T39" s="83">
        <v>4077.5660199999934</v>
      </c>
    </row>
    <row r="40" spans="1:20" ht="15.75">
      <c r="A40" s="51" t="s">
        <v>123</v>
      </c>
      <c r="B40" s="51"/>
      <c r="C40" s="1"/>
      <c r="D40" s="86" t="s">
        <v>124</v>
      </c>
      <c r="E40" s="1"/>
      <c r="F40" s="78">
        <v>0</v>
      </c>
      <c r="G40" s="56"/>
      <c r="H40" s="78">
        <v>0</v>
      </c>
      <c r="I40" s="82"/>
      <c r="J40" s="78">
        <v>0</v>
      </c>
      <c r="K40" s="78"/>
      <c r="L40" s="78">
        <v>0</v>
      </c>
      <c r="M40" s="79"/>
      <c r="N40" s="76">
        <v>0</v>
      </c>
      <c r="O40" s="77"/>
      <c r="P40" s="83">
        <v>-372</v>
      </c>
      <c r="Q40" s="83"/>
      <c r="R40" s="83">
        <v>-372</v>
      </c>
      <c r="S40" s="83">
        <v>0</v>
      </c>
      <c r="T40" s="83">
        <v>-372</v>
      </c>
    </row>
    <row r="41" spans="1:20" ht="15.75" hidden="1">
      <c r="A41" s="51" t="s">
        <v>114</v>
      </c>
      <c r="B41" s="51"/>
      <c r="C41" s="1"/>
      <c r="D41" s="1"/>
      <c r="E41" s="1"/>
      <c r="F41" s="78">
        <v>0</v>
      </c>
      <c r="G41" s="35"/>
      <c r="H41" s="78">
        <v>0</v>
      </c>
      <c r="I41" s="81"/>
      <c r="J41" s="78">
        <v>0</v>
      </c>
      <c r="K41" s="78"/>
      <c r="L41" s="78"/>
      <c r="M41" s="80"/>
      <c r="N41" s="76">
        <v>0</v>
      </c>
      <c r="O41" s="81"/>
      <c r="P41" s="76">
        <v>0</v>
      </c>
      <c r="Q41" s="81"/>
      <c r="R41" s="83">
        <v>0</v>
      </c>
      <c r="S41" s="76">
        <v>0</v>
      </c>
      <c r="T41" s="83">
        <v>0</v>
      </c>
    </row>
    <row r="42" spans="1:20" ht="15.75">
      <c r="A42" s="51" t="s">
        <v>111</v>
      </c>
      <c r="B42" s="51"/>
      <c r="C42" s="1"/>
      <c r="D42" s="1"/>
      <c r="E42" s="86"/>
      <c r="F42" s="78">
        <v>0</v>
      </c>
      <c r="G42" s="86" t="s">
        <v>112</v>
      </c>
      <c r="H42" s="78">
        <v>0</v>
      </c>
      <c r="I42" s="81"/>
      <c r="J42" s="78">
        <v>0</v>
      </c>
      <c r="K42" s="78"/>
      <c r="L42" s="78">
        <v>0</v>
      </c>
      <c r="M42" s="80"/>
      <c r="N42" s="82">
        <v>0</v>
      </c>
      <c r="O42" s="81"/>
      <c r="P42" s="76">
        <v>0</v>
      </c>
      <c r="Q42" s="81"/>
      <c r="R42" s="82">
        <v>0</v>
      </c>
      <c r="S42" s="76">
        <v>0</v>
      </c>
      <c r="T42" s="101">
        <v>0</v>
      </c>
    </row>
    <row r="43" spans="1:20" ht="15.75">
      <c r="A43" s="51"/>
      <c r="B43" s="51"/>
      <c r="C43" s="1"/>
      <c r="D43" s="1"/>
      <c r="E43" s="1"/>
      <c r="F43" s="102"/>
      <c r="G43" s="11"/>
      <c r="H43" s="102"/>
      <c r="I43" s="87"/>
      <c r="J43" s="102"/>
      <c r="K43" s="102"/>
      <c r="L43" s="102"/>
      <c r="M43" s="86"/>
      <c r="N43" s="102"/>
      <c r="O43" s="17"/>
      <c r="P43" s="102"/>
      <c r="Q43" s="17"/>
      <c r="R43" s="102"/>
      <c r="S43" s="102"/>
      <c r="T43" s="102"/>
    </row>
    <row r="44" spans="1:20" ht="16.5" thickBot="1">
      <c r="A44" s="51" t="s">
        <v>125</v>
      </c>
      <c r="B44" s="51"/>
      <c r="C44" s="1"/>
      <c r="D44" s="1"/>
      <c r="E44" s="1"/>
      <c r="F44" s="84">
        <v>50054.75</v>
      </c>
      <c r="G44" s="84"/>
      <c r="H44" s="84">
        <v>1185.12843</v>
      </c>
      <c r="I44" s="84">
        <v>0</v>
      </c>
      <c r="J44" s="84">
        <v>2893</v>
      </c>
      <c r="K44" s="84"/>
      <c r="L44" s="84">
        <v>97</v>
      </c>
      <c r="M44" s="84">
        <v>0</v>
      </c>
      <c r="N44" s="84">
        <v>-713.73124</v>
      </c>
      <c r="O44" s="84">
        <v>0</v>
      </c>
      <c r="P44" s="84">
        <v>-6687</v>
      </c>
      <c r="Q44" s="84">
        <v>0</v>
      </c>
      <c r="R44" s="84">
        <v>46829</v>
      </c>
      <c r="S44" s="84">
        <v>0.6141517894736737</v>
      </c>
      <c r="T44" s="84">
        <v>46830</v>
      </c>
    </row>
    <row r="45" spans="1:20" ht="15" thickTop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ht="15.75">
      <c r="A46" s="143" t="s">
        <v>212</v>
      </c>
    </row>
  </sheetData>
  <sheetProtection/>
  <mergeCells count="5">
    <mergeCell ref="A1:T1"/>
    <mergeCell ref="F5:R5"/>
    <mergeCell ref="A22:C22"/>
    <mergeCell ref="A23:C23"/>
    <mergeCell ref="A3:T3"/>
  </mergeCells>
  <printOptions horizontalCentered="1"/>
  <pageMargins left="0.2" right="0.2" top="0.75" bottom="0.75" header="0.3" footer="0.3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252"/>
  <sheetViews>
    <sheetView view="pageBreakPreview" zoomScaleSheetLayoutView="100" zoomScalePageLayoutView="0" workbookViewId="0" topLeftCell="A52">
      <selection activeCell="I76" sqref="I76"/>
    </sheetView>
  </sheetViews>
  <sheetFormatPr defaultColWidth="12.57421875" defaultRowHeight="15" customHeight="1" outlineLevelRow="1"/>
  <cols>
    <col min="1" max="1" width="6.00390625" style="116" customWidth="1"/>
    <col min="2" max="2" width="3.57421875" style="116" customWidth="1"/>
    <col min="3" max="3" width="32.421875" style="116" customWidth="1"/>
    <col min="4" max="4" width="5.421875" style="116" customWidth="1"/>
    <col min="5" max="5" width="14.421875" style="116" customWidth="1"/>
    <col min="6" max="6" width="1.1484375" style="116" customWidth="1"/>
    <col min="7" max="7" width="11.8515625" style="145" customWidth="1"/>
    <col min="8" max="8" width="1.421875" style="145" customWidth="1"/>
    <col min="9" max="9" width="10.57421875" style="145" customWidth="1"/>
    <col min="10" max="10" width="1.57421875" style="116" customWidth="1"/>
    <col min="11" max="11" width="14.57421875" style="116" customWidth="1"/>
    <col min="12" max="12" width="1.1484375" style="116" customWidth="1"/>
    <col min="13" max="13" width="14.57421875" style="116" customWidth="1"/>
    <col min="14" max="14" width="1.1484375" style="116" customWidth="1"/>
    <col min="15" max="15" width="14.57421875" style="116" customWidth="1"/>
    <col min="16" max="16" width="11.8515625" style="116" customWidth="1"/>
    <col min="17" max="20" width="12.421875" style="116" customWidth="1"/>
    <col min="21" max="21" width="3.421875" style="116" customWidth="1"/>
    <col min="22" max="25" width="12.421875" style="116" customWidth="1"/>
    <col min="26" max="26" width="15.140625" style="116" customWidth="1"/>
    <col min="27" max="27" width="14.421875" style="116" customWidth="1"/>
    <col min="28" max="16384" width="12.421875" style="116" customWidth="1"/>
  </cols>
  <sheetData>
    <row r="1" spans="1:18" ht="15" customHeight="1">
      <c r="A1" s="145"/>
      <c r="B1" s="145"/>
      <c r="C1" s="145"/>
      <c r="D1" s="145"/>
      <c r="E1" s="145"/>
      <c r="F1" s="145"/>
      <c r="J1" s="145"/>
      <c r="K1" s="145"/>
      <c r="L1" s="145"/>
      <c r="M1" s="145"/>
      <c r="N1" s="145"/>
      <c r="O1" s="145"/>
      <c r="P1" s="145"/>
      <c r="Q1" s="149"/>
      <c r="R1" s="145"/>
    </row>
    <row r="2" spans="1:18" ht="24.75" customHeight="1">
      <c r="A2" s="176" t="s">
        <v>45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50"/>
      <c r="Q2" s="149"/>
      <c r="R2" s="145"/>
    </row>
    <row r="3" spans="1:255" ht="4.5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51"/>
      <c r="Q3" s="152"/>
      <c r="R3" s="11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  <c r="FS3" s="153"/>
      <c r="FT3" s="153"/>
      <c r="FU3" s="153"/>
      <c r="FV3" s="153"/>
      <c r="FW3" s="153"/>
      <c r="FX3" s="153"/>
      <c r="FY3" s="153"/>
      <c r="FZ3" s="153"/>
      <c r="GA3" s="153"/>
      <c r="GB3" s="153"/>
      <c r="GC3" s="153"/>
      <c r="GD3" s="153"/>
      <c r="GE3" s="153"/>
      <c r="GF3" s="153"/>
      <c r="GG3" s="153"/>
      <c r="GH3" s="153"/>
      <c r="GI3" s="153"/>
      <c r="GJ3" s="153"/>
      <c r="GK3" s="153"/>
      <c r="GL3" s="153"/>
      <c r="GM3" s="153"/>
      <c r="GN3" s="153"/>
      <c r="GO3" s="153"/>
      <c r="GP3" s="153"/>
      <c r="GQ3" s="153"/>
      <c r="GR3" s="153"/>
      <c r="GS3" s="153"/>
      <c r="GT3" s="153"/>
      <c r="GU3" s="153"/>
      <c r="GV3" s="153"/>
      <c r="GW3" s="153"/>
      <c r="GX3" s="153"/>
      <c r="GY3" s="153"/>
      <c r="GZ3" s="153"/>
      <c r="HA3" s="153"/>
      <c r="HB3" s="153"/>
      <c r="HC3" s="153"/>
      <c r="HD3" s="153"/>
      <c r="HE3" s="153"/>
      <c r="HF3" s="153"/>
      <c r="HG3" s="153"/>
      <c r="HH3" s="153"/>
      <c r="HI3" s="153"/>
      <c r="HJ3" s="153"/>
      <c r="HK3" s="153"/>
      <c r="HL3" s="153"/>
      <c r="HM3" s="153"/>
      <c r="HN3" s="153"/>
      <c r="HO3" s="153"/>
      <c r="HP3" s="153"/>
      <c r="HQ3" s="153"/>
      <c r="HR3" s="153"/>
      <c r="HS3" s="153"/>
      <c r="HT3" s="153"/>
      <c r="HU3" s="153"/>
      <c r="HV3" s="153"/>
      <c r="HW3" s="153"/>
      <c r="HX3" s="153"/>
      <c r="HY3" s="153"/>
      <c r="HZ3" s="153"/>
      <c r="IA3" s="153"/>
      <c r="IB3" s="153"/>
      <c r="IC3" s="153"/>
      <c r="ID3" s="153"/>
      <c r="IE3" s="153"/>
      <c r="IF3" s="153"/>
      <c r="IG3" s="153"/>
      <c r="IH3" s="153"/>
      <c r="II3" s="153"/>
      <c r="IJ3" s="153"/>
      <c r="IK3" s="153"/>
      <c r="IL3" s="153"/>
      <c r="IM3" s="153"/>
      <c r="IN3" s="153"/>
      <c r="IO3" s="153"/>
      <c r="IP3" s="153"/>
      <c r="IQ3" s="153"/>
      <c r="IR3" s="153"/>
      <c r="IS3" s="153"/>
      <c r="IT3" s="153"/>
      <c r="IU3" s="153"/>
    </row>
    <row r="4" spans="1:255" ht="1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51"/>
      <c r="Q4" s="152"/>
      <c r="R4" s="11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153"/>
      <c r="FV4" s="153"/>
      <c r="FW4" s="153"/>
      <c r="FX4" s="153"/>
      <c r="FY4" s="153"/>
      <c r="FZ4" s="153"/>
      <c r="GA4" s="15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153"/>
      <c r="HJ4" s="153"/>
      <c r="HK4" s="153"/>
      <c r="HL4" s="153"/>
      <c r="HM4" s="153"/>
      <c r="HN4" s="153"/>
      <c r="HO4" s="153"/>
      <c r="HP4" s="153"/>
      <c r="HQ4" s="153"/>
      <c r="HR4" s="153"/>
      <c r="HS4" s="153"/>
      <c r="HT4" s="153"/>
      <c r="HU4" s="153"/>
      <c r="HV4" s="153"/>
      <c r="HW4" s="153"/>
      <c r="HX4" s="153"/>
      <c r="HY4" s="153"/>
      <c r="HZ4" s="153"/>
      <c r="IA4" s="153"/>
      <c r="IB4" s="153"/>
      <c r="IC4" s="153"/>
      <c r="ID4" s="153"/>
      <c r="IE4" s="153"/>
      <c r="IF4" s="153"/>
      <c r="IG4" s="153"/>
      <c r="IH4" s="153"/>
      <c r="II4" s="153"/>
      <c r="IJ4" s="153"/>
      <c r="IK4" s="153"/>
      <c r="IL4" s="153"/>
      <c r="IM4" s="153"/>
      <c r="IN4" s="153"/>
      <c r="IO4" s="153"/>
      <c r="IP4" s="153"/>
      <c r="IQ4" s="153"/>
      <c r="IR4" s="153"/>
      <c r="IS4" s="153"/>
      <c r="IT4" s="153"/>
      <c r="IU4" s="153"/>
    </row>
    <row r="5" spans="1:255" ht="19.5" customHeight="1">
      <c r="A5" s="178" t="s">
        <v>14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51"/>
      <c r="Q5" s="152"/>
      <c r="R5" s="11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  <c r="FF5" s="153"/>
      <c r="FG5" s="153"/>
      <c r="FH5" s="153"/>
      <c r="FI5" s="153"/>
      <c r="FJ5" s="153"/>
      <c r="FK5" s="153"/>
      <c r="FL5" s="153"/>
      <c r="FM5" s="153"/>
      <c r="FN5" s="153"/>
      <c r="FO5" s="153"/>
      <c r="FP5" s="153"/>
      <c r="FQ5" s="153"/>
      <c r="FR5" s="153"/>
      <c r="FS5" s="153"/>
      <c r="FT5" s="153"/>
      <c r="FU5" s="153"/>
      <c r="FV5" s="153"/>
      <c r="FW5" s="153"/>
      <c r="FX5" s="153"/>
      <c r="FY5" s="153"/>
      <c r="FZ5" s="153"/>
      <c r="GA5" s="153"/>
      <c r="GB5" s="153"/>
      <c r="GC5" s="153"/>
      <c r="GD5" s="153"/>
      <c r="GE5" s="153"/>
      <c r="GF5" s="153"/>
      <c r="GG5" s="153"/>
      <c r="GH5" s="153"/>
      <c r="GI5" s="153"/>
      <c r="GJ5" s="153"/>
      <c r="GK5" s="153"/>
      <c r="GL5" s="153"/>
      <c r="GM5" s="153"/>
      <c r="GN5" s="153"/>
      <c r="GO5" s="153"/>
      <c r="GP5" s="153"/>
      <c r="GQ5" s="153"/>
      <c r="GR5" s="153"/>
      <c r="GS5" s="153"/>
      <c r="GT5" s="153"/>
      <c r="GU5" s="153"/>
      <c r="GV5" s="153"/>
      <c r="GW5" s="153"/>
      <c r="GX5" s="153"/>
      <c r="GY5" s="153"/>
      <c r="GZ5" s="153"/>
      <c r="HA5" s="153"/>
      <c r="HB5" s="153"/>
      <c r="HC5" s="153"/>
      <c r="HD5" s="153"/>
      <c r="HE5" s="153"/>
      <c r="HF5" s="153"/>
      <c r="HG5" s="153"/>
      <c r="HH5" s="153"/>
      <c r="HI5" s="153"/>
      <c r="HJ5" s="153"/>
      <c r="HK5" s="153"/>
      <c r="HL5" s="153"/>
      <c r="HM5" s="153"/>
      <c r="HN5" s="153"/>
      <c r="HO5" s="153"/>
      <c r="HP5" s="153"/>
      <c r="HQ5" s="153"/>
      <c r="HR5" s="153"/>
      <c r="HS5" s="153"/>
      <c r="HT5" s="153"/>
      <c r="HU5" s="153"/>
      <c r="HV5" s="153"/>
      <c r="HW5" s="153"/>
      <c r="HX5" s="153"/>
      <c r="HY5" s="153"/>
      <c r="HZ5" s="153"/>
      <c r="IA5" s="153"/>
      <c r="IB5" s="153"/>
      <c r="IC5" s="153"/>
      <c r="ID5" s="153"/>
      <c r="IE5" s="153"/>
      <c r="IF5" s="153"/>
      <c r="IG5" s="153"/>
      <c r="IH5" s="153"/>
      <c r="II5" s="153"/>
      <c r="IJ5" s="153"/>
      <c r="IK5" s="153"/>
      <c r="IL5" s="153"/>
      <c r="IM5" s="153"/>
      <c r="IN5" s="153"/>
      <c r="IO5" s="153"/>
      <c r="IP5" s="153"/>
      <c r="IQ5" s="153"/>
      <c r="IR5" s="153"/>
      <c r="IS5" s="153"/>
      <c r="IT5" s="153"/>
      <c r="IU5" s="153"/>
    </row>
    <row r="6" spans="1:255" ht="15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54"/>
      <c r="R6" s="108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5"/>
      <c r="FO6" s="155"/>
      <c r="FP6" s="155"/>
      <c r="FQ6" s="155"/>
      <c r="FR6" s="155"/>
      <c r="FS6" s="155"/>
      <c r="FT6" s="155"/>
      <c r="FU6" s="155"/>
      <c r="FV6" s="155"/>
      <c r="FW6" s="155"/>
      <c r="FX6" s="155"/>
      <c r="FY6" s="155"/>
      <c r="FZ6" s="155"/>
      <c r="GA6" s="155"/>
      <c r="GB6" s="155"/>
      <c r="GC6" s="155"/>
      <c r="GD6" s="155"/>
      <c r="GE6" s="155"/>
      <c r="GF6" s="155"/>
      <c r="GG6" s="155"/>
      <c r="GH6" s="155"/>
      <c r="GI6" s="155"/>
      <c r="GJ6" s="155"/>
      <c r="GK6" s="155"/>
      <c r="GL6" s="155"/>
      <c r="GM6" s="155"/>
      <c r="GN6" s="155"/>
      <c r="GO6" s="155"/>
      <c r="GP6" s="155"/>
      <c r="GQ6" s="155"/>
      <c r="GR6" s="155"/>
      <c r="GS6" s="155"/>
      <c r="GT6" s="155"/>
      <c r="GU6" s="155"/>
      <c r="GV6" s="155"/>
      <c r="GW6" s="155"/>
      <c r="GX6" s="155"/>
      <c r="GY6" s="155"/>
      <c r="GZ6" s="155"/>
      <c r="HA6" s="155"/>
      <c r="HB6" s="155"/>
      <c r="HC6" s="155"/>
      <c r="HD6" s="155"/>
      <c r="HE6" s="155"/>
      <c r="HF6" s="155"/>
      <c r="HG6" s="155"/>
      <c r="HH6" s="155"/>
      <c r="HI6" s="155"/>
      <c r="HJ6" s="155"/>
      <c r="HK6" s="155"/>
      <c r="HL6" s="155"/>
      <c r="HM6" s="155"/>
      <c r="HN6" s="155"/>
      <c r="HO6" s="155"/>
      <c r="HP6" s="155"/>
      <c r="HQ6" s="155"/>
      <c r="HR6" s="155"/>
      <c r="HS6" s="155"/>
      <c r="HT6" s="155"/>
      <c r="HU6" s="155"/>
      <c r="HV6" s="155"/>
      <c r="HW6" s="155"/>
      <c r="HX6" s="155"/>
      <c r="HY6" s="155"/>
      <c r="HZ6" s="155"/>
      <c r="IA6" s="155"/>
      <c r="IB6" s="155"/>
      <c r="IC6" s="155"/>
      <c r="ID6" s="155"/>
      <c r="IE6" s="155"/>
      <c r="IF6" s="155"/>
      <c r="IG6" s="155"/>
      <c r="IH6" s="155"/>
      <c r="II6" s="155"/>
      <c r="IJ6" s="155"/>
      <c r="IK6" s="155"/>
      <c r="IL6" s="155"/>
      <c r="IM6" s="155"/>
      <c r="IN6" s="155"/>
      <c r="IO6" s="155"/>
      <c r="IP6" s="155"/>
      <c r="IQ6" s="155"/>
      <c r="IR6" s="155"/>
      <c r="IS6" s="155"/>
      <c r="IT6" s="155"/>
      <c r="IU6" s="155"/>
    </row>
    <row r="7" spans="1:24" s="109" customFormat="1" ht="15" customHeight="1">
      <c r="A7" s="175" t="s">
        <v>129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Q7" s="139"/>
      <c r="R7" s="127"/>
      <c r="X7" s="146"/>
    </row>
    <row r="8" spans="2:24" s="109" customFormat="1" ht="15" customHeight="1">
      <c r="B8" s="103"/>
      <c r="G8" s="110"/>
      <c r="K8" s="111"/>
      <c r="Q8" s="139"/>
      <c r="R8" s="127"/>
      <c r="X8" s="146"/>
    </row>
    <row r="9" spans="11:24" s="109" customFormat="1" ht="15" customHeight="1">
      <c r="K9" s="110" t="str">
        <f>'[1]Income statement'!K13</f>
        <v>Current</v>
      </c>
      <c r="O9" s="112" t="str">
        <f>'[1]Income statement'!M13</f>
        <v>Corresponding</v>
      </c>
      <c r="P9" s="112"/>
      <c r="Q9" s="139"/>
      <c r="R9" s="127"/>
      <c r="X9" s="146"/>
    </row>
    <row r="10" spans="11:24" s="109" customFormat="1" ht="15" customHeight="1">
      <c r="K10" s="110" t="str">
        <f>'[1]Income statement'!K14</f>
        <v>year to date</v>
      </c>
      <c r="O10" s="112" t="str">
        <f>'[1]Income statement'!M14</f>
        <v>year to date</v>
      </c>
      <c r="P10" s="112"/>
      <c r="Q10" s="139"/>
      <c r="R10" s="127"/>
      <c r="X10" s="146"/>
    </row>
    <row r="11" spans="11:24" s="109" customFormat="1" ht="15" customHeight="1">
      <c r="K11" s="110" t="str">
        <f>'[1]Income statement'!K15</f>
        <v>ended</v>
      </c>
      <c r="O11" s="113" t="str">
        <f>'[1]Income statement'!M15</f>
        <v>ended</v>
      </c>
      <c r="P11" s="113"/>
      <c r="Q11" s="139"/>
      <c r="R11" s="127"/>
      <c r="X11" s="146"/>
    </row>
    <row r="12" spans="11:24" s="109" customFormat="1" ht="15" customHeight="1">
      <c r="K12" s="114" t="str">
        <f>'[1]Income statement'!K16</f>
        <v>31.12.2010</v>
      </c>
      <c r="O12" s="113" t="str">
        <f>'[1]Income statement'!M16</f>
        <v>31.12.2009</v>
      </c>
      <c r="P12" s="113"/>
      <c r="Q12" s="139"/>
      <c r="R12" s="127"/>
      <c r="X12" s="146"/>
    </row>
    <row r="13" spans="9:24" s="109" customFormat="1" ht="15" customHeight="1">
      <c r="I13" s="115" t="s">
        <v>24</v>
      </c>
      <c r="K13" s="114" t="s">
        <v>52</v>
      </c>
      <c r="O13" s="113" t="str">
        <f>'[1]Income statement'!M17</f>
        <v>RM '000</v>
      </c>
      <c r="P13" s="113"/>
      <c r="Q13" s="137"/>
      <c r="X13" s="146"/>
    </row>
    <row r="14" spans="9:24" s="109" customFormat="1" ht="15" customHeight="1">
      <c r="I14" s="115"/>
      <c r="K14" s="114"/>
      <c r="O14" s="87"/>
      <c r="P14" s="113"/>
      <c r="Q14" s="137"/>
      <c r="X14" s="146"/>
    </row>
    <row r="15" spans="1:24" s="103" customFormat="1" ht="15" customHeight="1">
      <c r="A15" s="109" t="s">
        <v>130</v>
      </c>
      <c r="B15" s="109"/>
      <c r="J15" s="116"/>
      <c r="K15" s="117"/>
      <c r="P15" s="17"/>
      <c r="Q15" s="134"/>
      <c r="X15" s="146"/>
    </row>
    <row r="16" spans="1:24" s="103" customFormat="1" ht="15" customHeight="1">
      <c r="A16" s="103" t="s">
        <v>34</v>
      </c>
      <c r="B16" s="109"/>
      <c r="K16" s="118">
        <v>5498</v>
      </c>
      <c r="L16" s="117"/>
      <c r="M16" s="119"/>
      <c r="N16" s="117"/>
      <c r="O16" s="17">
        <v>5054</v>
      </c>
      <c r="P16" s="17"/>
      <c r="Q16" s="134"/>
      <c r="X16" s="146"/>
    </row>
    <row r="17" spans="1:24" s="103" customFormat="1" ht="15" customHeight="1">
      <c r="A17" s="103" t="s">
        <v>131</v>
      </c>
      <c r="J17" s="116"/>
      <c r="K17" s="117"/>
      <c r="L17" s="117"/>
      <c r="M17" s="119"/>
      <c r="N17" s="117"/>
      <c r="O17" s="117"/>
      <c r="P17" s="117"/>
      <c r="Q17" s="134"/>
      <c r="X17" s="146"/>
    </row>
    <row r="18" spans="2:25" s="103" customFormat="1" ht="15" customHeight="1">
      <c r="B18" s="103" t="s">
        <v>132</v>
      </c>
      <c r="I18" s="120"/>
      <c r="J18" s="116"/>
      <c r="K18" s="17">
        <v>0</v>
      </c>
      <c r="L18" s="117"/>
      <c r="M18" s="119"/>
      <c r="N18" s="117"/>
      <c r="O18" s="17">
        <v>-72</v>
      </c>
      <c r="P18" s="17"/>
      <c r="Q18" s="134"/>
      <c r="X18" s="146"/>
      <c r="Y18" s="156"/>
    </row>
    <row r="19" spans="2:25" s="103" customFormat="1" ht="15" customHeight="1">
      <c r="B19" s="103" t="s">
        <v>133</v>
      </c>
      <c r="J19" s="116"/>
      <c r="K19" s="17">
        <v>1268</v>
      </c>
      <c r="L19" s="117"/>
      <c r="M19" s="119"/>
      <c r="N19" s="117"/>
      <c r="O19" s="17">
        <v>347</v>
      </c>
      <c r="P19" s="17"/>
      <c r="Q19" s="134"/>
      <c r="X19" s="146"/>
      <c r="Y19" s="156"/>
    </row>
    <row r="20" spans="2:25" s="103" customFormat="1" ht="15" customHeight="1">
      <c r="B20" s="103" t="s">
        <v>134</v>
      </c>
      <c r="I20" s="120"/>
      <c r="J20" s="116"/>
      <c r="K20" s="17">
        <v>0</v>
      </c>
      <c r="L20" s="117"/>
      <c r="M20" s="119"/>
      <c r="N20" s="117"/>
      <c r="O20" s="17">
        <v>403</v>
      </c>
      <c r="P20" s="17"/>
      <c r="Q20" s="134"/>
      <c r="X20" s="146"/>
      <c r="Y20" s="156"/>
    </row>
    <row r="21" spans="2:25" s="103" customFormat="1" ht="15" customHeight="1">
      <c r="B21" s="103" t="s">
        <v>135</v>
      </c>
      <c r="J21" s="116"/>
      <c r="K21" s="17">
        <v>0</v>
      </c>
      <c r="L21" s="117"/>
      <c r="M21" s="119"/>
      <c r="N21" s="117"/>
      <c r="O21" s="17">
        <v>134</v>
      </c>
      <c r="P21" s="17"/>
      <c r="Q21" s="134"/>
      <c r="X21" s="146"/>
      <c r="Y21" s="156"/>
    </row>
    <row r="22" spans="2:25" s="103" customFormat="1" ht="15" customHeight="1">
      <c r="B22" s="103" t="s">
        <v>136</v>
      </c>
      <c r="J22" s="116"/>
      <c r="K22" s="17">
        <v>0</v>
      </c>
      <c r="L22" s="117"/>
      <c r="M22" s="119"/>
      <c r="N22" s="117"/>
      <c r="O22" s="17">
        <v>398</v>
      </c>
      <c r="P22" s="17"/>
      <c r="Q22" s="134"/>
      <c r="X22" s="146"/>
      <c r="Y22" s="156"/>
    </row>
    <row r="23" spans="2:25" s="103" customFormat="1" ht="15" customHeight="1">
      <c r="B23" s="103" t="s">
        <v>137</v>
      </c>
      <c r="I23" s="120"/>
      <c r="J23" s="116"/>
      <c r="K23" s="118">
        <v>3300</v>
      </c>
      <c r="L23" s="117"/>
      <c r="M23" s="119"/>
      <c r="N23" s="117"/>
      <c r="O23" s="17">
        <v>3328</v>
      </c>
      <c r="P23" s="17"/>
      <c r="Q23" s="134"/>
      <c r="X23" s="146"/>
      <c r="Y23" s="156"/>
    </row>
    <row r="24" spans="2:25" s="103" customFormat="1" ht="15" customHeight="1" hidden="1">
      <c r="B24" s="103" t="s">
        <v>138</v>
      </c>
      <c r="I24" s="120"/>
      <c r="J24" s="116"/>
      <c r="K24" s="85"/>
      <c r="L24" s="117"/>
      <c r="M24" s="119"/>
      <c r="N24" s="117"/>
      <c r="O24" s="17">
        <f>'[2]cashflow'!K33</f>
        <v>0</v>
      </c>
      <c r="P24" s="45"/>
      <c r="Q24" s="134"/>
      <c r="X24" s="146"/>
      <c r="Y24" s="156"/>
    </row>
    <row r="25" spans="2:25" s="103" customFormat="1" ht="15" customHeight="1">
      <c r="B25" s="103" t="s">
        <v>139</v>
      </c>
      <c r="J25" s="116"/>
      <c r="K25" s="118">
        <v>1656</v>
      </c>
      <c r="L25" s="117"/>
      <c r="M25" s="119"/>
      <c r="N25" s="117"/>
      <c r="O25" s="17">
        <v>1923</v>
      </c>
      <c r="P25" s="45"/>
      <c r="Q25" s="134"/>
      <c r="X25" s="146"/>
      <c r="Y25" s="156"/>
    </row>
    <row r="26" spans="2:25" s="103" customFormat="1" ht="15" customHeight="1">
      <c r="B26" s="103" t="s">
        <v>140</v>
      </c>
      <c r="I26" s="120"/>
      <c r="J26" s="116"/>
      <c r="K26" s="17">
        <v>-23</v>
      </c>
      <c r="L26" s="117"/>
      <c r="M26" s="119"/>
      <c r="N26" s="117"/>
      <c r="O26" s="17">
        <v>-2</v>
      </c>
      <c r="P26" s="17"/>
      <c r="Q26" s="134"/>
      <c r="X26" s="146"/>
      <c r="Y26" s="156"/>
    </row>
    <row r="27" spans="2:25" s="103" customFormat="1" ht="15" customHeight="1">
      <c r="B27" s="103" t="s">
        <v>141</v>
      </c>
      <c r="I27" s="120"/>
      <c r="J27" s="116"/>
      <c r="K27" s="17">
        <v>209</v>
      </c>
      <c r="L27" s="117"/>
      <c r="M27" s="119"/>
      <c r="N27" s="117"/>
      <c r="O27" s="17">
        <v>0</v>
      </c>
      <c r="P27" s="17"/>
      <c r="Q27" s="134"/>
      <c r="X27" s="146"/>
      <c r="Y27" s="156"/>
    </row>
    <row r="28" spans="2:25" s="103" customFormat="1" ht="15" customHeight="1">
      <c r="B28" s="103" t="s">
        <v>142</v>
      </c>
      <c r="J28" s="116"/>
      <c r="K28" s="17">
        <v>-80</v>
      </c>
      <c r="L28" s="117"/>
      <c r="M28" s="121"/>
      <c r="N28" s="117"/>
      <c r="O28" s="17">
        <v>0</v>
      </c>
      <c r="P28" s="17"/>
      <c r="Q28" s="134"/>
      <c r="X28" s="146"/>
      <c r="Y28" s="156"/>
    </row>
    <row r="29" spans="2:25" s="103" customFormat="1" ht="15" customHeight="1" outlineLevel="1">
      <c r="B29" s="103" t="s">
        <v>143</v>
      </c>
      <c r="I29" s="120"/>
      <c r="J29" s="116"/>
      <c r="K29" s="17">
        <v>-4</v>
      </c>
      <c r="L29" s="117"/>
      <c r="M29" s="119"/>
      <c r="N29" s="117"/>
      <c r="O29" s="17">
        <v>-5</v>
      </c>
      <c r="P29" s="45"/>
      <c r="Q29" s="134"/>
      <c r="X29" s="146"/>
      <c r="Y29" s="156"/>
    </row>
    <row r="30" spans="2:25" s="103" customFormat="1" ht="15" customHeight="1" hidden="1">
      <c r="B30" s="103" t="s">
        <v>144</v>
      </c>
      <c r="I30" s="120"/>
      <c r="J30" s="116"/>
      <c r="K30" s="17"/>
      <c r="L30" s="117"/>
      <c r="M30" s="119"/>
      <c r="N30" s="117"/>
      <c r="O30" s="17">
        <v>0</v>
      </c>
      <c r="P30" s="17"/>
      <c r="Q30" s="134"/>
      <c r="X30" s="146"/>
      <c r="Y30" s="156"/>
    </row>
    <row r="31" spans="2:25" s="103" customFormat="1" ht="15" customHeight="1" hidden="1">
      <c r="B31" s="103" t="s">
        <v>145</v>
      </c>
      <c r="I31" s="120"/>
      <c r="J31" s="116"/>
      <c r="K31" s="17">
        <v>0</v>
      </c>
      <c r="L31" s="117"/>
      <c r="M31" s="119"/>
      <c r="N31" s="117"/>
      <c r="O31" s="17">
        <v>0</v>
      </c>
      <c r="P31" s="17"/>
      <c r="Q31" s="134"/>
      <c r="X31" s="146"/>
      <c r="Y31" s="156"/>
    </row>
    <row r="32" spans="2:25" s="103" customFormat="1" ht="15" customHeight="1" outlineLevel="1">
      <c r="B32" s="103" t="s">
        <v>146</v>
      </c>
      <c r="J32" s="116"/>
      <c r="K32" s="118">
        <v>-9</v>
      </c>
      <c r="L32" s="117"/>
      <c r="M32" s="119"/>
      <c r="N32" s="117"/>
      <c r="O32" s="17">
        <v>-6</v>
      </c>
      <c r="P32" s="45"/>
      <c r="Q32" s="134"/>
      <c r="X32" s="146"/>
      <c r="Y32" s="156"/>
    </row>
    <row r="33" spans="2:25" s="103" customFormat="1" ht="15" customHeight="1" hidden="1" outlineLevel="1">
      <c r="B33" s="103" t="s">
        <v>147</v>
      </c>
      <c r="J33" s="116"/>
      <c r="K33" s="17"/>
      <c r="L33" s="117"/>
      <c r="M33" s="119"/>
      <c r="N33" s="117"/>
      <c r="O33" s="17">
        <v>0</v>
      </c>
      <c r="P33" s="45"/>
      <c r="Q33" s="134"/>
      <c r="X33" s="146"/>
      <c r="Y33" s="156"/>
    </row>
    <row r="34" spans="2:25" s="103" customFormat="1" ht="15" customHeight="1" hidden="1">
      <c r="B34" s="103" t="s">
        <v>148</v>
      </c>
      <c r="J34" s="116"/>
      <c r="K34" s="85"/>
      <c r="L34" s="117"/>
      <c r="M34" s="119"/>
      <c r="N34" s="117"/>
      <c r="O34" s="17">
        <v>0</v>
      </c>
      <c r="P34" s="83"/>
      <c r="Q34" s="134"/>
      <c r="X34" s="146"/>
      <c r="Y34" s="156"/>
    </row>
    <row r="35" spans="2:25" s="103" customFormat="1" ht="15" customHeight="1" hidden="1">
      <c r="B35" s="103" t="s">
        <v>149</v>
      </c>
      <c r="I35" s="120"/>
      <c r="J35" s="116"/>
      <c r="K35" s="17"/>
      <c r="L35" s="117"/>
      <c r="M35" s="119"/>
      <c r="N35" s="117"/>
      <c r="O35" s="17">
        <v>0</v>
      </c>
      <c r="P35" s="83"/>
      <c r="Q35" s="134"/>
      <c r="X35" s="146"/>
      <c r="Y35" s="156"/>
    </row>
    <row r="36" spans="2:25" s="103" customFormat="1" ht="15" customHeight="1">
      <c r="B36" s="103" t="s">
        <v>150</v>
      </c>
      <c r="I36" s="120"/>
      <c r="J36" s="116"/>
      <c r="K36" s="17">
        <v>1</v>
      </c>
      <c r="L36" s="117"/>
      <c r="M36" s="119"/>
      <c r="N36" s="117"/>
      <c r="O36" s="17">
        <v>30</v>
      </c>
      <c r="P36" s="83"/>
      <c r="Q36" s="134"/>
      <c r="X36" s="146"/>
      <c r="Y36" s="156"/>
    </row>
    <row r="37" spans="2:25" s="103" customFormat="1" ht="15" customHeight="1" outlineLevel="1">
      <c r="B37" s="103" t="s">
        <v>151</v>
      </c>
      <c r="I37" s="120"/>
      <c r="J37" s="116"/>
      <c r="K37" s="122">
        <v>-19</v>
      </c>
      <c r="L37" s="117"/>
      <c r="M37" s="123"/>
      <c r="N37" s="117"/>
      <c r="O37" s="41">
        <v>-21</v>
      </c>
      <c r="P37" s="83"/>
      <c r="Q37" s="134"/>
      <c r="X37" s="146"/>
      <c r="Y37" s="156"/>
    </row>
    <row r="38" spans="2:25" s="103" customFormat="1" ht="15" customHeight="1" hidden="1">
      <c r="B38" s="103" t="s">
        <v>152</v>
      </c>
      <c r="I38" s="120"/>
      <c r="J38" s="116"/>
      <c r="K38" s="41">
        <v>0</v>
      </c>
      <c r="L38" s="117"/>
      <c r="M38" s="119"/>
      <c r="N38" s="117"/>
      <c r="O38" s="41">
        <v>0</v>
      </c>
      <c r="P38" s="83"/>
      <c r="Q38" s="134"/>
      <c r="X38" s="146"/>
      <c r="Y38" s="156"/>
    </row>
    <row r="39" spans="1:25" s="103" customFormat="1" ht="15" customHeight="1">
      <c r="A39" s="109" t="s">
        <v>153</v>
      </c>
      <c r="K39" s="124">
        <f>SUM(K16:K38)</f>
        <v>11797</v>
      </c>
      <c r="L39" s="117"/>
      <c r="M39" s="125"/>
      <c r="N39" s="117"/>
      <c r="O39" s="126">
        <f>SUM(O16:O38)</f>
        <v>11511</v>
      </c>
      <c r="P39" s="17"/>
      <c r="Q39" s="157"/>
      <c r="X39" s="146"/>
      <c r="Y39" s="156"/>
    </row>
    <row r="40" spans="10:25" s="103" customFormat="1" ht="15" customHeight="1">
      <c r="J40" s="116"/>
      <c r="K40" s="117"/>
      <c r="L40" s="117"/>
      <c r="M40" s="119"/>
      <c r="N40" s="117"/>
      <c r="O40" s="17"/>
      <c r="P40" s="117"/>
      <c r="Q40" s="134"/>
      <c r="X40" s="146"/>
      <c r="Y40" s="156"/>
    </row>
    <row r="41" spans="1:25" s="103" customFormat="1" ht="15" customHeight="1">
      <c r="A41" s="103" t="s">
        <v>154</v>
      </c>
      <c r="J41" s="116"/>
      <c r="K41" s="117"/>
      <c r="L41" s="117"/>
      <c r="M41" s="119"/>
      <c r="N41" s="117"/>
      <c r="P41" s="117"/>
      <c r="Q41" s="134"/>
      <c r="X41" s="146"/>
      <c r="Y41" s="156"/>
    </row>
    <row r="42" spans="2:25" s="103" customFormat="1" ht="15" customHeight="1">
      <c r="B42" s="103" t="s">
        <v>155</v>
      </c>
      <c r="J42" s="116"/>
      <c r="K42" s="118">
        <v>-1584</v>
      </c>
      <c r="L42" s="117"/>
      <c r="M42" s="119"/>
      <c r="N42" s="117"/>
      <c r="O42" s="83">
        <v>-2561</v>
      </c>
      <c r="P42" s="83"/>
      <c r="Q42" s="134"/>
      <c r="X42" s="146"/>
      <c r="Y42" s="156"/>
    </row>
    <row r="43" spans="2:25" s="103" customFormat="1" ht="15" customHeight="1">
      <c r="B43" s="103" t="s">
        <v>156</v>
      </c>
      <c r="J43" s="116"/>
      <c r="K43" s="118">
        <v>-485</v>
      </c>
      <c r="L43" s="117"/>
      <c r="M43" s="119"/>
      <c r="N43" s="117"/>
      <c r="O43" s="83">
        <v>435</v>
      </c>
      <c r="P43" s="83"/>
      <c r="Q43" s="134"/>
      <c r="X43" s="146"/>
      <c r="Y43" s="156"/>
    </row>
    <row r="44" spans="2:25" s="103" customFormat="1" ht="15" customHeight="1" outlineLevel="1">
      <c r="B44" s="103" t="s">
        <v>157</v>
      </c>
      <c r="J44" s="116"/>
      <c r="K44" s="118">
        <v>36</v>
      </c>
      <c r="L44" s="117"/>
      <c r="M44" s="119"/>
      <c r="N44" s="117"/>
      <c r="O44" s="118">
        <v>328</v>
      </c>
      <c r="P44" s="45"/>
      <c r="Q44" s="134"/>
      <c r="X44" s="146"/>
      <c r="Y44" s="156"/>
    </row>
    <row r="45" spans="2:25" s="103" customFormat="1" ht="15" customHeight="1">
      <c r="B45" s="103" t="s">
        <v>158</v>
      </c>
      <c r="J45" s="116"/>
      <c r="K45" s="122">
        <v>-1697</v>
      </c>
      <c r="L45" s="117"/>
      <c r="M45" s="119"/>
      <c r="N45" s="117"/>
      <c r="O45" s="41">
        <v>-821</v>
      </c>
      <c r="P45" s="83"/>
      <c r="Q45" s="134"/>
      <c r="X45" s="146"/>
      <c r="Y45" s="156"/>
    </row>
    <row r="46" spans="1:25" s="109" customFormat="1" ht="15" customHeight="1">
      <c r="A46" s="109" t="s">
        <v>159</v>
      </c>
      <c r="K46" s="124">
        <f>SUM(K39:K45)</f>
        <v>8067</v>
      </c>
      <c r="L46" s="127"/>
      <c r="M46" s="125"/>
      <c r="N46" s="127"/>
      <c r="O46" s="128">
        <f>SUM(O39:O45)</f>
        <v>8892</v>
      </c>
      <c r="P46" s="128"/>
      <c r="Q46" s="137"/>
      <c r="X46" s="146"/>
      <c r="Y46" s="156"/>
    </row>
    <row r="47" spans="10:25" s="103" customFormat="1" ht="15" customHeight="1">
      <c r="J47" s="116"/>
      <c r="K47" s="117"/>
      <c r="L47" s="117"/>
      <c r="M47" s="119"/>
      <c r="N47" s="117"/>
      <c r="O47" s="117"/>
      <c r="P47" s="117"/>
      <c r="Q47" s="134"/>
      <c r="X47" s="146"/>
      <c r="Y47" s="156"/>
    </row>
    <row r="48" spans="1:25" s="103" customFormat="1" ht="15" customHeight="1">
      <c r="A48" s="109" t="s">
        <v>160</v>
      </c>
      <c r="B48" s="109"/>
      <c r="J48" s="116"/>
      <c r="K48" s="129"/>
      <c r="L48" s="117"/>
      <c r="M48" s="119"/>
      <c r="N48" s="117"/>
      <c r="O48" s="129"/>
      <c r="P48" s="119"/>
      <c r="Q48" s="134"/>
      <c r="X48" s="146"/>
      <c r="Y48" s="156"/>
    </row>
    <row r="49" spans="1:25" s="103" customFormat="1" ht="15" customHeight="1">
      <c r="A49" s="103" t="s">
        <v>161</v>
      </c>
      <c r="J49" s="116"/>
      <c r="K49" s="130">
        <v>56</v>
      </c>
      <c r="L49" s="117"/>
      <c r="M49" s="119"/>
      <c r="N49" s="117"/>
      <c r="O49" s="130">
        <v>21</v>
      </c>
      <c r="P49" s="83"/>
      <c r="Q49" s="134"/>
      <c r="X49" s="146"/>
      <c r="Y49" s="156"/>
    </row>
    <row r="50" spans="1:25" s="103" customFormat="1" ht="17.25" customHeight="1" hidden="1" outlineLevel="1">
      <c r="A50" s="103" t="s">
        <v>162</v>
      </c>
      <c r="J50" s="116"/>
      <c r="K50" s="131">
        <v>0</v>
      </c>
      <c r="L50" s="117"/>
      <c r="M50" s="119"/>
      <c r="N50" s="117"/>
      <c r="O50" s="131">
        <v>0</v>
      </c>
      <c r="P50" s="102"/>
      <c r="Q50" s="134"/>
      <c r="X50" s="146"/>
      <c r="Y50" s="156"/>
    </row>
    <row r="51" spans="1:25" s="103" customFormat="1" ht="15" customHeight="1" collapsed="1">
      <c r="A51" s="103" t="s">
        <v>163</v>
      </c>
      <c r="J51" s="116"/>
      <c r="K51" s="131">
        <v>119</v>
      </c>
      <c r="L51" s="117"/>
      <c r="M51" s="119"/>
      <c r="N51" s="117"/>
      <c r="O51" s="131">
        <v>0</v>
      </c>
      <c r="P51" s="83"/>
      <c r="Q51" s="134"/>
      <c r="X51" s="146"/>
      <c r="Y51" s="156"/>
    </row>
    <row r="52" spans="1:25" s="103" customFormat="1" ht="15" customHeight="1">
      <c r="A52" s="103" t="s">
        <v>164</v>
      </c>
      <c r="J52" s="116"/>
      <c r="K52" s="131">
        <v>2217</v>
      </c>
      <c r="L52" s="117"/>
      <c r="M52" s="119"/>
      <c r="N52" s="117"/>
      <c r="O52" s="131">
        <v>0</v>
      </c>
      <c r="P52" s="83"/>
      <c r="Q52" s="134"/>
      <c r="X52" s="146"/>
      <c r="Y52" s="156"/>
    </row>
    <row r="53" spans="1:25" s="103" customFormat="1" ht="15" customHeight="1" hidden="1" outlineLevel="1">
      <c r="A53" s="103" t="s">
        <v>165</v>
      </c>
      <c r="J53" s="116"/>
      <c r="K53" s="131">
        <v>0</v>
      </c>
      <c r="L53" s="117"/>
      <c r="M53" s="119"/>
      <c r="N53" s="117"/>
      <c r="O53" s="131">
        <v>0</v>
      </c>
      <c r="P53" s="83"/>
      <c r="Q53" s="134"/>
      <c r="X53" s="146"/>
      <c r="Y53" s="156"/>
    </row>
    <row r="54" spans="1:25" s="103" customFormat="1" ht="15" customHeight="1" collapsed="1">
      <c r="A54" s="103" t="s">
        <v>166</v>
      </c>
      <c r="J54" s="116"/>
      <c r="K54" s="131">
        <v>-2556</v>
      </c>
      <c r="L54" s="117"/>
      <c r="M54" s="119"/>
      <c r="N54" s="117"/>
      <c r="O54" s="131">
        <v>-625</v>
      </c>
      <c r="P54" s="83"/>
      <c r="Q54" s="134"/>
      <c r="X54" s="146"/>
      <c r="Y54" s="156"/>
    </row>
    <row r="55" spans="1:25" s="103" customFormat="1" ht="15" customHeight="1">
      <c r="A55" s="103" t="s">
        <v>117</v>
      </c>
      <c r="J55" s="116"/>
      <c r="K55" s="131">
        <v>0</v>
      </c>
      <c r="L55" s="117"/>
      <c r="M55" s="119"/>
      <c r="N55" s="117"/>
      <c r="O55" s="131">
        <v>40</v>
      </c>
      <c r="P55" s="83"/>
      <c r="Q55" s="134"/>
      <c r="X55" s="146"/>
      <c r="Y55" s="156"/>
    </row>
    <row r="56" spans="1:25" s="103" customFormat="1" ht="15" customHeight="1">
      <c r="A56" s="103" t="s">
        <v>167</v>
      </c>
      <c r="J56" s="116"/>
      <c r="K56" s="131">
        <v>-527</v>
      </c>
      <c r="L56" s="117"/>
      <c r="M56" s="119"/>
      <c r="N56" s="117"/>
      <c r="O56" s="131">
        <v>0</v>
      </c>
      <c r="P56" s="83"/>
      <c r="Q56" s="134"/>
      <c r="X56" s="146"/>
      <c r="Y56" s="156"/>
    </row>
    <row r="57" spans="1:25" s="103" customFormat="1" ht="15" customHeight="1" hidden="1" outlineLevel="1">
      <c r="A57" s="103" t="s">
        <v>168</v>
      </c>
      <c r="J57" s="116"/>
      <c r="K57" s="131">
        <v>0</v>
      </c>
      <c r="L57" s="117"/>
      <c r="M57" s="119"/>
      <c r="N57" s="117"/>
      <c r="O57" s="131">
        <v>0</v>
      </c>
      <c r="P57" s="83"/>
      <c r="Q57" s="134"/>
      <c r="X57" s="146"/>
      <c r="Y57" s="156"/>
    </row>
    <row r="58" spans="1:25" s="103" customFormat="1" ht="15" customHeight="1" collapsed="1">
      <c r="A58" s="103" t="s">
        <v>169</v>
      </c>
      <c r="I58" s="120"/>
      <c r="J58" s="116"/>
      <c r="K58" s="131">
        <v>3</v>
      </c>
      <c r="L58" s="117"/>
      <c r="M58" s="119"/>
      <c r="N58" s="117"/>
      <c r="O58" s="131">
        <v>3</v>
      </c>
      <c r="P58" s="102"/>
      <c r="Q58" s="134"/>
      <c r="X58" s="146"/>
      <c r="Y58" s="156"/>
    </row>
    <row r="59" spans="1:25" s="103" customFormat="1" ht="15" customHeight="1">
      <c r="A59" s="103" t="s">
        <v>170</v>
      </c>
      <c r="J59" s="116"/>
      <c r="K59" s="132">
        <f>-K32</f>
        <v>9</v>
      </c>
      <c r="L59" s="117"/>
      <c r="M59" s="119"/>
      <c r="N59" s="117"/>
      <c r="O59" s="133">
        <v>6</v>
      </c>
      <c r="P59" s="83"/>
      <c r="Q59" s="134"/>
      <c r="V59" s="117"/>
      <c r="X59" s="146"/>
      <c r="Y59" s="156"/>
    </row>
    <row r="60" spans="1:25" s="109" customFormat="1" ht="15" customHeight="1">
      <c r="A60" s="109" t="s">
        <v>171</v>
      </c>
      <c r="B60" s="103"/>
      <c r="K60" s="124">
        <f>SUM(K49:K59)</f>
        <v>-679</v>
      </c>
      <c r="L60" s="127"/>
      <c r="M60" s="125"/>
      <c r="N60" s="127"/>
      <c r="O60" s="128">
        <f>SUM(O49:O59)</f>
        <v>-555</v>
      </c>
      <c r="P60" s="128"/>
      <c r="Q60" s="137"/>
      <c r="X60" s="146"/>
      <c r="Y60" s="156"/>
    </row>
    <row r="61" spans="10:25" s="103" customFormat="1" ht="15" customHeight="1">
      <c r="J61" s="116"/>
      <c r="K61" s="117"/>
      <c r="L61" s="117"/>
      <c r="M61" s="119"/>
      <c r="N61" s="117"/>
      <c r="O61" s="117"/>
      <c r="P61" s="117"/>
      <c r="Q61" s="134"/>
      <c r="X61" s="146"/>
      <c r="Y61" s="156"/>
    </row>
    <row r="62" spans="1:25" s="103" customFormat="1" ht="15" customHeight="1">
      <c r="A62" s="109" t="s">
        <v>172</v>
      </c>
      <c r="B62" s="109"/>
      <c r="J62" s="116"/>
      <c r="K62" s="129"/>
      <c r="L62" s="117"/>
      <c r="M62" s="119"/>
      <c r="N62" s="117"/>
      <c r="O62" s="117"/>
      <c r="P62" s="117"/>
      <c r="Q62" s="134"/>
      <c r="X62" s="146"/>
      <c r="Y62" s="156"/>
    </row>
    <row r="63" spans="1:25" s="103" customFormat="1" ht="15" customHeight="1">
      <c r="A63" s="103" t="s">
        <v>173</v>
      </c>
      <c r="H63" s="134"/>
      <c r="J63" s="116"/>
      <c r="K63" s="130">
        <v>-2574</v>
      </c>
      <c r="L63" s="117"/>
      <c r="M63" s="119"/>
      <c r="N63" s="117"/>
      <c r="O63" s="130">
        <v>-2635</v>
      </c>
      <c r="P63" s="83"/>
      <c r="Q63" s="134"/>
      <c r="X63" s="146"/>
      <c r="Y63" s="156"/>
    </row>
    <row r="64" spans="1:25" s="103" customFormat="1" ht="15" customHeight="1" outlineLevel="1">
      <c r="A64" s="103" t="s">
        <v>174</v>
      </c>
      <c r="H64" s="134"/>
      <c r="J64" s="116"/>
      <c r="K64" s="135">
        <v>0</v>
      </c>
      <c r="L64" s="117"/>
      <c r="M64" s="119"/>
      <c r="N64" s="117"/>
      <c r="O64" s="131">
        <v>-742</v>
      </c>
      <c r="P64" s="83"/>
      <c r="Q64" s="134"/>
      <c r="X64" s="146"/>
      <c r="Y64" s="156"/>
    </row>
    <row r="65" spans="1:25" s="103" customFormat="1" ht="15" customHeight="1">
      <c r="A65" s="103" t="s">
        <v>175</v>
      </c>
      <c r="H65" s="134"/>
      <c r="J65" s="116"/>
      <c r="K65" s="131">
        <f>-K25</f>
        <v>-1656</v>
      </c>
      <c r="L65" s="117"/>
      <c r="M65" s="119"/>
      <c r="N65" s="117"/>
      <c r="O65" s="131">
        <v>-1905</v>
      </c>
      <c r="P65" s="83"/>
      <c r="Q65" s="134"/>
      <c r="X65" s="146"/>
      <c r="Y65" s="156"/>
    </row>
    <row r="66" spans="1:25" s="103" customFormat="1" ht="15" customHeight="1">
      <c r="A66" s="103" t="s">
        <v>176</v>
      </c>
      <c r="H66" s="134"/>
      <c r="J66" s="116"/>
      <c r="K66" s="131">
        <v>-372</v>
      </c>
      <c r="L66" s="117"/>
      <c r="M66" s="119"/>
      <c r="N66" s="117"/>
      <c r="O66" s="131">
        <v>0</v>
      </c>
      <c r="P66" s="83"/>
      <c r="Q66" s="134"/>
      <c r="X66" s="146"/>
      <c r="Y66" s="156"/>
    </row>
    <row r="67" spans="1:25" s="103" customFormat="1" ht="15" customHeight="1">
      <c r="A67" s="103" t="s">
        <v>177</v>
      </c>
      <c r="H67" s="134"/>
      <c r="J67" s="116"/>
      <c r="K67" s="131">
        <v>-144</v>
      </c>
      <c r="L67" s="117"/>
      <c r="M67" s="119"/>
      <c r="N67" s="117"/>
      <c r="O67" s="131">
        <v>-974</v>
      </c>
      <c r="P67" s="83"/>
      <c r="Q67" s="134"/>
      <c r="X67" s="146"/>
      <c r="Y67" s="156"/>
    </row>
    <row r="68" spans="1:25" s="103" customFormat="1" ht="15" customHeight="1">
      <c r="A68" s="103" t="s">
        <v>178</v>
      </c>
      <c r="H68" s="134"/>
      <c r="J68" s="116"/>
      <c r="K68" s="131">
        <v>-447</v>
      </c>
      <c r="L68" s="117"/>
      <c r="M68" s="119"/>
      <c r="N68" s="117"/>
      <c r="O68" s="131">
        <v>-451</v>
      </c>
      <c r="P68" s="83"/>
      <c r="Q68" s="134"/>
      <c r="X68" s="146"/>
      <c r="Y68" s="156"/>
    </row>
    <row r="69" spans="1:25" s="103" customFormat="1" ht="15" customHeight="1" hidden="1" outlineLevel="1">
      <c r="A69" s="103" t="s">
        <v>179</v>
      </c>
      <c r="H69" s="134"/>
      <c r="J69" s="116"/>
      <c r="K69" s="135">
        <v>0</v>
      </c>
      <c r="L69" s="117"/>
      <c r="M69" s="119"/>
      <c r="N69" s="117"/>
      <c r="O69" s="131">
        <v>0</v>
      </c>
      <c r="P69" s="83"/>
      <c r="Q69" s="134"/>
      <c r="X69" s="146"/>
      <c r="Y69" s="156"/>
    </row>
    <row r="70" spans="1:25" s="103" customFormat="1" ht="15" customHeight="1" collapsed="1">
      <c r="A70" s="103" t="s">
        <v>180</v>
      </c>
      <c r="H70" s="134"/>
      <c r="J70" s="116"/>
      <c r="K70" s="131">
        <f>372-1500</f>
        <v>-1128</v>
      </c>
      <c r="L70" s="117"/>
      <c r="M70" s="119"/>
      <c r="N70" s="117"/>
      <c r="O70" s="131">
        <v>-7</v>
      </c>
      <c r="P70" s="83"/>
      <c r="Q70" s="134"/>
      <c r="X70" s="146"/>
      <c r="Y70" s="156"/>
    </row>
    <row r="71" spans="1:25" s="103" customFormat="1" ht="15" customHeight="1" hidden="1">
      <c r="A71" s="103" t="s">
        <v>181</v>
      </c>
      <c r="H71" s="134"/>
      <c r="J71" s="116"/>
      <c r="K71" s="136">
        <v>0</v>
      </c>
      <c r="L71" s="117"/>
      <c r="M71" s="119"/>
      <c r="N71" s="117"/>
      <c r="O71" s="133"/>
      <c r="P71" s="83"/>
      <c r="Q71" s="134"/>
      <c r="X71" s="146"/>
      <c r="Y71" s="156"/>
    </row>
    <row r="72" spans="1:25" s="103" customFormat="1" ht="15" customHeight="1" hidden="1" outlineLevel="1">
      <c r="A72" s="103" t="s">
        <v>182</v>
      </c>
      <c r="H72" s="134"/>
      <c r="J72" s="116"/>
      <c r="K72" s="135">
        <v>0</v>
      </c>
      <c r="L72" s="117"/>
      <c r="M72" s="123"/>
      <c r="N72" s="117"/>
      <c r="O72" s="135">
        <v>0</v>
      </c>
      <c r="P72" s="83"/>
      <c r="Q72" s="134"/>
      <c r="X72" s="146"/>
      <c r="Y72" s="156"/>
    </row>
    <row r="73" spans="1:25" s="103" customFormat="1" ht="15" customHeight="1" hidden="1" outlineLevel="1">
      <c r="A73" s="103" t="s">
        <v>183</v>
      </c>
      <c r="H73" s="134"/>
      <c r="J73" s="116"/>
      <c r="K73" s="135">
        <v>0</v>
      </c>
      <c r="L73" s="117"/>
      <c r="M73" s="123"/>
      <c r="N73" s="117"/>
      <c r="O73" s="135">
        <v>0</v>
      </c>
      <c r="P73" s="83"/>
      <c r="Q73" s="134"/>
      <c r="X73" s="146"/>
      <c r="Y73" s="156"/>
    </row>
    <row r="74" spans="1:25" s="103" customFormat="1" ht="15" customHeight="1" hidden="1" outlineLevel="1">
      <c r="A74" s="103" t="s">
        <v>184</v>
      </c>
      <c r="H74" s="134"/>
      <c r="J74" s="116"/>
      <c r="K74" s="135">
        <v>0</v>
      </c>
      <c r="L74" s="117"/>
      <c r="M74" s="123"/>
      <c r="N74" s="117"/>
      <c r="O74" s="135">
        <v>0</v>
      </c>
      <c r="P74" s="83"/>
      <c r="Q74" s="134"/>
      <c r="X74" s="146"/>
      <c r="Y74" s="156"/>
    </row>
    <row r="75" spans="1:25" s="103" customFormat="1" ht="15" customHeight="1" collapsed="1">
      <c r="A75" s="103" t="s">
        <v>111</v>
      </c>
      <c r="H75" s="134"/>
      <c r="I75" s="120" t="s">
        <v>112</v>
      </c>
      <c r="J75" s="116"/>
      <c r="K75" s="133">
        <v>0</v>
      </c>
      <c r="L75" s="117"/>
      <c r="M75" s="123"/>
      <c r="N75" s="117"/>
      <c r="O75" s="133">
        <v>0</v>
      </c>
      <c r="P75" s="83"/>
      <c r="Q75" s="134"/>
      <c r="X75" s="146"/>
      <c r="Y75" s="156"/>
    </row>
    <row r="76" spans="1:25" s="109" customFormat="1" ht="15" customHeight="1">
      <c r="A76" s="109" t="s">
        <v>185</v>
      </c>
      <c r="B76" s="103"/>
      <c r="H76" s="137"/>
      <c r="J76" s="137"/>
      <c r="K76" s="124">
        <f>SUM(K63:K75)</f>
        <v>-6321</v>
      </c>
      <c r="L76" s="127"/>
      <c r="M76" s="138"/>
      <c r="N76" s="127"/>
      <c r="O76" s="128">
        <f>SUM(O63:O75)</f>
        <v>-6714</v>
      </c>
      <c r="P76" s="128"/>
      <c r="Q76" s="137"/>
      <c r="R76" s="158"/>
      <c r="S76" s="158"/>
      <c r="T76" s="158"/>
      <c r="V76" s="158"/>
      <c r="W76" s="158"/>
      <c r="Y76" s="158"/>
    </row>
    <row r="77" spans="10:17" s="103" customFormat="1" ht="15" customHeight="1">
      <c r="J77" s="116"/>
      <c r="K77" s="129"/>
      <c r="L77" s="117"/>
      <c r="M77" s="119"/>
      <c r="N77" s="117"/>
      <c r="O77" s="129"/>
      <c r="P77" s="119"/>
      <c r="Q77" s="134"/>
    </row>
    <row r="78" spans="2:17" s="103" customFormat="1" ht="6" customHeight="1">
      <c r="B78" s="109"/>
      <c r="J78" s="116"/>
      <c r="K78" s="117"/>
      <c r="L78" s="117"/>
      <c r="M78" s="119"/>
      <c r="N78" s="117"/>
      <c r="O78" s="117"/>
      <c r="P78" s="117"/>
      <c r="Q78" s="134"/>
    </row>
    <row r="79" spans="1:17" s="109" customFormat="1" ht="15" customHeight="1">
      <c r="A79" s="109" t="s">
        <v>186</v>
      </c>
      <c r="B79" s="103"/>
      <c r="K79" s="124">
        <f>+K76+K60+K46</f>
        <v>1067</v>
      </c>
      <c r="L79" s="127"/>
      <c r="M79" s="139"/>
      <c r="N79" s="127"/>
      <c r="O79" s="128">
        <f>+O76+O60+O46</f>
        <v>1623</v>
      </c>
      <c r="P79" s="128"/>
      <c r="Q79" s="137"/>
    </row>
    <row r="80" spans="10:17" s="103" customFormat="1" ht="15" customHeight="1">
      <c r="J80" s="116"/>
      <c r="K80" s="117"/>
      <c r="L80" s="117"/>
      <c r="M80" s="119"/>
      <c r="N80" s="117"/>
      <c r="O80" s="117"/>
      <c r="P80" s="117"/>
      <c r="Q80" s="134"/>
    </row>
    <row r="81" spans="1:18" s="109" customFormat="1" ht="15" customHeight="1">
      <c r="A81" s="109" t="s">
        <v>187</v>
      </c>
      <c r="K81" s="124">
        <v>-848</v>
      </c>
      <c r="L81" s="139"/>
      <c r="M81" s="139"/>
      <c r="N81" s="127"/>
      <c r="O81" s="128">
        <v>-2471</v>
      </c>
      <c r="P81" s="128"/>
      <c r="Q81" s="137"/>
      <c r="R81" s="158"/>
    </row>
    <row r="82" spans="2:17" s="109" customFormat="1" ht="15" customHeight="1">
      <c r="B82" s="103"/>
      <c r="K82" s="140"/>
      <c r="L82" s="127"/>
      <c r="M82" s="139"/>
      <c r="N82" s="127"/>
      <c r="O82" s="140"/>
      <c r="P82" s="139"/>
      <c r="Q82" s="137"/>
    </row>
    <row r="83" spans="2:17" s="103" customFormat="1" ht="6" customHeight="1">
      <c r="B83" s="109"/>
      <c r="J83" s="116"/>
      <c r="K83" s="117"/>
      <c r="L83" s="117"/>
      <c r="M83" s="119"/>
      <c r="N83" s="117"/>
      <c r="O83" s="117"/>
      <c r="P83" s="117"/>
      <c r="Q83" s="134"/>
    </row>
    <row r="84" spans="1:17" s="109" customFormat="1" ht="15" customHeight="1" thickBot="1">
      <c r="A84" s="109" t="s">
        <v>188</v>
      </c>
      <c r="I84" s="115" t="s">
        <v>189</v>
      </c>
      <c r="K84" s="141">
        <f>SUM(K79:K81)</f>
        <v>219</v>
      </c>
      <c r="L84" s="127"/>
      <c r="M84" s="139"/>
      <c r="N84" s="127"/>
      <c r="O84" s="142">
        <f>SUM(O79:O81)</f>
        <v>-848</v>
      </c>
      <c r="P84" s="159"/>
      <c r="Q84" s="137"/>
    </row>
    <row r="85" spans="2:17" s="109" customFormat="1" ht="15" customHeight="1" thickTop="1">
      <c r="B85" s="103"/>
      <c r="I85" s="139"/>
      <c r="K85" s="124"/>
      <c r="Q85" s="137"/>
    </row>
    <row r="86" spans="1:17" s="109" customFormat="1" ht="15" customHeight="1">
      <c r="A86" s="143" t="s">
        <v>212</v>
      </c>
      <c r="B86" s="116"/>
      <c r="C86" s="116"/>
      <c r="I86" s="139"/>
      <c r="K86" s="124"/>
      <c r="Q86" s="137"/>
    </row>
    <row r="87" spans="1:17" s="109" customFormat="1" ht="15" customHeight="1">
      <c r="A87" s="144"/>
      <c r="B87" s="145"/>
      <c r="I87" s="139"/>
      <c r="K87" s="124"/>
      <c r="Q87" s="137"/>
    </row>
    <row r="88" spans="2:17" s="109" customFormat="1" ht="15" customHeight="1">
      <c r="B88" s="103"/>
      <c r="I88" s="139"/>
      <c r="K88" s="111"/>
      <c r="Q88" s="137"/>
    </row>
    <row r="89" spans="1:17" s="103" customFormat="1" ht="15" customHeight="1">
      <c r="A89" s="146" t="s">
        <v>190</v>
      </c>
      <c r="B89" s="109"/>
      <c r="D89" s="145"/>
      <c r="K89" s="17"/>
      <c r="O89" s="139"/>
      <c r="P89" s="139"/>
      <c r="Q89" s="134"/>
    </row>
    <row r="90" spans="1:17" s="103" customFormat="1" ht="15" customHeight="1">
      <c r="A90" s="146" t="s">
        <v>191</v>
      </c>
      <c r="B90" s="109"/>
      <c r="D90" s="145"/>
      <c r="K90" s="17"/>
      <c r="Q90" s="134"/>
    </row>
    <row r="91" spans="1:18" ht="15" customHeight="1">
      <c r="A91" s="147"/>
      <c r="B91" s="103"/>
      <c r="C91" s="145"/>
      <c r="D91" s="145"/>
      <c r="E91" s="145"/>
      <c r="F91" s="145"/>
      <c r="K91" s="148"/>
      <c r="L91" s="145"/>
      <c r="M91" s="148"/>
      <c r="N91" s="145"/>
      <c r="O91" s="145"/>
      <c r="P91" s="145"/>
      <c r="Q91" s="149"/>
      <c r="R91" s="145"/>
    </row>
    <row r="92" ht="15" customHeight="1">
      <c r="Q92" s="160"/>
    </row>
    <row r="93" ht="15" customHeight="1">
      <c r="Q93" s="160"/>
    </row>
    <row r="94" ht="15" customHeight="1">
      <c r="Q94" s="160"/>
    </row>
    <row r="95" ht="15" customHeight="1">
      <c r="Q95" s="160"/>
    </row>
    <row r="96" ht="15" customHeight="1">
      <c r="Q96" s="160"/>
    </row>
    <row r="97" ht="15" customHeight="1">
      <c r="Q97" s="160"/>
    </row>
    <row r="98" ht="15" customHeight="1">
      <c r="Q98" s="160"/>
    </row>
    <row r="99" ht="15" customHeight="1">
      <c r="Q99" s="160"/>
    </row>
    <row r="100" ht="15" customHeight="1">
      <c r="Q100" s="160"/>
    </row>
    <row r="101" ht="15" customHeight="1">
      <c r="Q101" s="160"/>
    </row>
    <row r="102" ht="15" customHeight="1">
      <c r="Q102" s="160"/>
    </row>
    <row r="103" ht="15" customHeight="1">
      <c r="Q103" s="160"/>
    </row>
    <row r="104" ht="15" customHeight="1">
      <c r="Q104" s="160"/>
    </row>
    <row r="105" ht="15" customHeight="1">
      <c r="Q105" s="160"/>
    </row>
    <row r="106" ht="15" customHeight="1">
      <c r="Q106" s="160"/>
    </row>
    <row r="107" ht="15" customHeight="1">
      <c r="Q107" s="160"/>
    </row>
    <row r="108" ht="15" customHeight="1">
      <c r="Q108" s="160"/>
    </row>
    <row r="109" ht="15" customHeight="1">
      <c r="Q109" s="160"/>
    </row>
    <row r="110" ht="15" customHeight="1">
      <c r="Q110" s="160"/>
    </row>
    <row r="111" ht="15" customHeight="1">
      <c r="Q111" s="160"/>
    </row>
    <row r="112" ht="15" customHeight="1">
      <c r="Q112" s="160"/>
    </row>
    <row r="113" ht="15" customHeight="1">
      <c r="Q113" s="160"/>
    </row>
    <row r="114" ht="15" customHeight="1">
      <c r="Q114" s="160"/>
    </row>
    <row r="115" ht="15" customHeight="1">
      <c r="Q115" s="160"/>
    </row>
    <row r="116" ht="15" customHeight="1">
      <c r="Q116" s="160"/>
    </row>
    <row r="117" ht="15" customHeight="1">
      <c r="Q117" s="160"/>
    </row>
    <row r="118" ht="15" customHeight="1">
      <c r="Q118" s="160"/>
    </row>
    <row r="119" ht="15" customHeight="1">
      <c r="Q119" s="160"/>
    </row>
    <row r="120" ht="15" customHeight="1">
      <c r="Q120" s="160"/>
    </row>
    <row r="121" ht="15" customHeight="1">
      <c r="Q121" s="160"/>
    </row>
    <row r="122" ht="15" customHeight="1">
      <c r="Q122" s="160"/>
    </row>
    <row r="123" ht="15" customHeight="1">
      <c r="Q123" s="160"/>
    </row>
    <row r="124" ht="15" customHeight="1">
      <c r="Q124" s="160"/>
    </row>
    <row r="125" ht="15" customHeight="1">
      <c r="Q125" s="160"/>
    </row>
    <row r="126" ht="15" customHeight="1">
      <c r="Q126" s="160"/>
    </row>
    <row r="127" ht="15" customHeight="1">
      <c r="Q127" s="160"/>
    </row>
    <row r="128" ht="15" customHeight="1">
      <c r="Q128" s="160"/>
    </row>
    <row r="129" ht="15" customHeight="1">
      <c r="Q129" s="160"/>
    </row>
    <row r="130" ht="15" customHeight="1">
      <c r="Q130" s="160"/>
    </row>
    <row r="131" ht="15" customHeight="1">
      <c r="Q131" s="160"/>
    </row>
    <row r="132" ht="15" customHeight="1">
      <c r="Q132" s="160"/>
    </row>
    <row r="133" ht="15" customHeight="1">
      <c r="Q133" s="160"/>
    </row>
    <row r="134" ht="15" customHeight="1">
      <c r="Q134" s="160"/>
    </row>
    <row r="135" ht="15" customHeight="1">
      <c r="Q135" s="160"/>
    </row>
    <row r="136" ht="15" customHeight="1">
      <c r="Q136" s="160"/>
    </row>
    <row r="137" ht="15" customHeight="1">
      <c r="Q137" s="160"/>
    </row>
    <row r="138" ht="15" customHeight="1">
      <c r="Q138" s="160"/>
    </row>
    <row r="139" ht="15" customHeight="1">
      <c r="Q139" s="160"/>
    </row>
    <row r="140" ht="15" customHeight="1">
      <c r="Q140" s="160"/>
    </row>
    <row r="141" ht="15" customHeight="1">
      <c r="Q141" s="160"/>
    </row>
    <row r="142" ht="15" customHeight="1">
      <c r="Q142" s="160"/>
    </row>
    <row r="143" ht="15" customHeight="1">
      <c r="Q143" s="160"/>
    </row>
    <row r="144" ht="15" customHeight="1">
      <c r="Q144" s="160"/>
    </row>
    <row r="145" ht="15" customHeight="1">
      <c r="Q145" s="160"/>
    </row>
    <row r="146" ht="15" customHeight="1">
      <c r="Q146" s="160"/>
    </row>
    <row r="147" ht="15" customHeight="1">
      <c r="Q147" s="160"/>
    </row>
    <row r="148" ht="15" customHeight="1">
      <c r="Q148" s="160"/>
    </row>
    <row r="149" ht="15" customHeight="1">
      <c r="Q149" s="160"/>
    </row>
    <row r="150" ht="15" customHeight="1">
      <c r="Q150" s="160"/>
    </row>
    <row r="151" ht="15" customHeight="1">
      <c r="Q151" s="160"/>
    </row>
    <row r="152" ht="15" customHeight="1">
      <c r="Q152" s="160"/>
    </row>
    <row r="153" ht="15" customHeight="1">
      <c r="Q153" s="160"/>
    </row>
    <row r="154" ht="15" customHeight="1">
      <c r="Q154" s="160"/>
    </row>
    <row r="155" ht="15" customHeight="1">
      <c r="Q155" s="160"/>
    </row>
    <row r="156" ht="15" customHeight="1">
      <c r="Q156" s="160"/>
    </row>
    <row r="157" ht="15" customHeight="1">
      <c r="Q157" s="160"/>
    </row>
    <row r="158" ht="15" customHeight="1">
      <c r="Q158" s="160"/>
    </row>
    <row r="159" ht="15" customHeight="1">
      <c r="Q159" s="160"/>
    </row>
    <row r="160" ht="15" customHeight="1">
      <c r="Q160" s="160"/>
    </row>
    <row r="161" ht="15" customHeight="1">
      <c r="Q161" s="160"/>
    </row>
    <row r="162" ht="15" customHeight="1">
      <c r="Q162" s="160"/>
    </row>
    <row r="163" ht="15" customHeight="1">
      <c r="Q163" s="160"/>
    </row>
    <row r="164" ht="15" customHeight="1">
      <c r="Q164" s="160"/>
    </row>
    <row r="165" ht="15" customHeight="1">
      <c r="Q165" s="160"/>
    </row>
    <row r="166" ht="15" customHeight="1">
      <c r="Q166" s="160"/>
    </row>
    <row r="167" ht="15" customHeight="1">
      <c r="Q167" s="160"/>
    </row>
    <row r="168" ht="15" customHeight="1">
      <c r="Q168" s="160"/>
    </row>
    <row r="169" ht="15" customHeight="1">
      <c r="Q169" s="160"/>
    </row>
    <row r="170" ht="15" customHeight="1">
      <c r="Q170" s="160"/>
    </row>
    <row r="171" ht="15" customHeight="1">
      <c r="Q171" s="160"/>
    </row>
    <row r="172" ht="15" customHeight="1">
      <c r="Q172" s="160"/>
    </row>
    <row r="173" ht="15" customHeight="1">
      <c r="Q173" s="160"/>
    </row>
    <row r="174" ht="15" customHeight="1">
      <c r="Q174" s="160"/>
    </row>
    <row r="175" ht="15" customHeight="1">
      <c r="Q175" s="160"/>
    </row>
    <row r="176" ht="15" customHeight="1">
      <c r="Q176" s="160"/>
    </row>
    <row r="177" ht="15" customHeight="1">
      <c r="Q177" s="160"/>
    </row>
    <row r="178" ht="15" customHeight="1">
      <c r="Q178" s="160"/>
    </row>
    <row r="179" ht="15" customHeight="1">
      <c r="Q179" s="160"/>
    </row>
    <row r="180" ht="15" customHeight="1">
      <c r="Q180" s="160"/>
    </row>
    <row r="181" ht="15" customHeight="1">
      <c r="Q181" s="160"/>
    </row>
    <row r="182" ht="15" customHeight="1">
      <c r="Q182" s="160"/>
    </row>
    <row r="183" ht="15" customHeight="1">
      <c r="Q183" s="160"/>
    </row>
    <row r="184" ht="15" customHeight="1">
      <c r="Q184" s="160"/>
    </row>
    <row r="185" ht="15" customHeight="1">
      <c r="Q185" s="160"/>
    </row>
    <row r="186" ht="15" customHeight="1">
      <c r="Q186" s="160"/>
    </row>
    <row r="187" ht="15" customHeight="1">
      <c r="Q187" s="160"/>
    </row>
    <row r="188" ht="15" customHeight="1">
      <c r="Q188" s="160"/>
    </row>
    <row r="189" ht="15" customHeight="1">
      <c r="Q189" s="160"/>
    </row>
    <row r="190" ht="15" customHeight="1">
      <c r="Q190" s="160"/>
    </row>
    <row r="191" ht="15" customHeight="1">
      <c r="Q191" s="160"/>
    </row>
    <row r="192" ht="15" customHeight="1">
      <c r="Q192" s="160"/>
    </row>
    <row r="193" ht="15" customHeight="1">
      <c r="Q193" s="160"/>
    </row>
    <row r="194" ht="15" customHeight="1">
      <c r="Q194" s="160"/>
    </row>
    <row r="195" ht="15" customHeight="1">
      <c r="Q195" s="160"/>
    </row>
    <row r="196" ht="15" customHeight="1">
      <c r="Q196" s="160"/>
    </row>
    <row r="197" ht="15" customHeight="1">
      <c r="Q197" s="160"/>
    </row>
    <row r="198" ht="15" customHeight="1">
      <c r="Q198" s="160"/>
    </row>
    <row r="199" ht="15" customHeight="1">
      <c r="Q199" s="160"/>
    </row>
    <row r="200" ht="15" customHeight="1">
      <c r="Q200" s="160"/>
    </row>
    <row r="201" ht="15" customHeight="1">
      <c r="Q201" s="160"/>
    </row>
    <row r="202" ht="15" customHeight="1">
      <c r="Q202" s="160"/>
    </row>
    <row r="203" ht="15" customHeight="1">
      <c r="Q203" s="160"/>
    </row>
    <row r="204" ht="15" customHeight="1">
      <c r="Q204" s="160"/>
    </row>
    <row r="205" ht="15" customHeight="1">
      <c r="Q205" s="160"/>
    </row>
    <row r="206" ht="15" customHeight="1">
      <c r="Q206" s="160"/>
    </row>
    <row r="207" ht="15" customHeight="1">
      <c r="Q207" s="160"/>
    </row>
    <row r="208" ht="15" customHeight="1">
      <c r="Q208" s="160"/>
    </row>
    <row r="209" ht="15" customHeight="1">
      <c r="Q209" s="160"/>
    </row>
    <row r="210" ht="15" customHeight="1">
      <c r="Q210" s="160"/>
    </row>
    <row r="211" ht="15" customHeight="1">
      <c r="Q211" s="160"/>
    </row>
    <row r="212" ht="15" customHeight="1">
      <c r="Q212" s="160"/>
    </row>
    <row r="213" ht="15" customHeight="1">
      <c r="Q213" s="160"/>
    </row>
    <row r="214" ht="15" customHeight="1">
      <c r="Q214" s="160"/>
    </row>
    <row r="215" ht="15" customHeight="1">
      <c r="Q215" s="160"/>
    </row>
    <row r="216" ht="15" customHeight="1">
      <c r="Q216" s="160"/>
    </row>
    <row r="217" ht="15" customHeight="1">
      <c r="Q217" s="160"/>
    </row>
    <row r="218" ht="15" customHeight="1">
      <c r="Q218" s="160"/>
    </row>
    <row r="219" ht="15" customHeight="1">
      <c r="Q219" s="160"/>
    </row>
    <row r="220" ht="15" customHeight="1">
      <c r="Q220" s="160"/>
    </row>
    <row r="221" ht="15" customHeight="1">
      <c r="Q221" s="160"/>
    </row>
    <row r="222" ht="15" customHeight="1">
      <c r="Q222" s="160"/>
    </row>
    <row r="223" ht="15" customHeight="1">
      <c r="Q223" s="160"/>
    </row>
    <row r="224" ht="15" customHeight="1">
      <c r="Q224" s="160"/>
    </row>
    <row r="225" ht="15" customHeight="1">
      <c r="Q225" s="160"/>
    </row>
    <row r="226" ht="15" customHeight="1">
      <c r="Q226" s="160"/>
    </row>
    <row r="227" ht="15" customHeight="1">
      <c r="Q227" s="160"/>
    </row>
    <row r="228" ht="15" customHeight="1">
      <c r="Q228" s="160"/>
    </row>
    <row r="229" ht="15" customHeight="1">
      <c r="Q229" s="160"/>
    </row>
    <row r="230" ht="15" customHeight="1">
      <c r="Q230" s="160"/>
    </row>
    <row r="231" ht="15" customHeight="1">
      <c r="Q231" s="160"/>
    </row>
    <row r="232" ht="15" customHeight="1">
      <c r="Q232" s="160"/>
    </row>
    <row r="233" ht="15" customHeight="1">
      <c r="Q233" s="160"/>
    </row>
    <row r="234" ht="15" customHeight="1">
      <c r="Q234" s="160"/>
    </row>
    <row r="235" ht="15" customHeight="1">
      <c r="Q235" s="160"/>
    </row>
    <row r="236" ht="15" customHeight="1">
      <c r="Q236" s="160"/>
    </row>
    <row r="237" ht="15" customHeight="1">
      <c r="Q237" s="160"/>
    </row>
    <row r="238" ht="15" customHeight="1">
      <c r="Q238" s="160"/>
    </row>
    <row r="239" ht="15" customHeight="1">
      <c r="Q239" s="160"/>
    </row>
    <row r="240" ht="15" customHeight="1">
      <c r="Q240" s="160"/>
    </row>
    <row r="241" ht="15" customHeight="1">
      <c r="Q241" s="160"/>
    </row>
    <row r="242" ht="15" customHeight="1">
      <c r="Q242" s="160"/>
    </row>
    <row r="243" ht="15" customHeight="1">
      <c r="Q243" s="160"/>
    </row>
    <row r="244" ht="15" customHeight="1">
      <c r="Q244" s="160"/>
    </row>
    <row r="245" ht="15" customHeight="1">
      <c r="Q245" s="160"/>
    </row>
    <row r="246" ht="15" customHeight="1">
      <c r="Q246" s="160"/>
    </row>
    <row r="247" ht="15" customHeight="1">
      <c r="Q247" s="160"/>
    </row>
    <row r="248" ht="15" customHeight="1">
      <c r="Q248" s="160"/>
    </row>
    <row r="249" ht="15" customHeight="1">
      <c r="Q249" s="160"/>
    </row>
    <row r="250" ht="15" customHeight="1">
      <c r="Q250" s="160"/>
    </row>
    <row r="251" ht="15" customHeight="1">
      <c r="Q251" s="160"/>
    </row>
    <row r="252" ht="15" customHeight="1">
      <c r="Q252" s="160"/>
    </row>
  </sheetData>
  <sheetProtection/>
  <mergeCells count="4">
    <mergeCell ref="A7:O7"/>
    <mergeCell ref="A2:O2"/>
    <mergeCell ref="A3:O3"/>
    <mergeCell ref="A5:O5"/>
  </mergeCells>
  <printOptions/>
  <pageMargins left="0.7" right="0.7" top="0.75" bottom="0.75" header="0.3" footer="0.3"/>
  <pageSetup horizontalDpi="600" verticalDpi="600" orientation="portrait" scale="5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C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Corp4</cp:lastModifiedBy>
  <cp:lastPrinted>2011-02-25T09:57:45Z</cp:lastPrinted>
  <dcterms:created xsi:type="dcterms:W3CDTF">2011-02-24T02:28:26Z</dcterms:created>
  <dcterms:modified xsi:type="dcterms:W3CDTF">2011-02-25T09:57:49Z</dcterms:modified>
  <cp:category/>
  <cp:version/>
  <cp:contentType/>
  <cp:contentStatus/>
</cp:coreProperties>
</file>